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15" windowHeight="4680" activeTab="2"/>
  </bookViews>
  <sheets>
    <sheet name="część I " sheetId="1" r:id="rId1"/>
    <sheet name="część II." sheetId="2" r:id="rId2"/>
    <sheet name="część III-" sheetId="3" r:id="rId3"/>
    <sheet name="część IV" sheetId="4" r:id="rId4"/>
    <sheet name="część V-" sheetId="5" r:id="rId5"/>
    <sheet name="część VI " sheetId="6" r:id="rId6"/>
    <sheet name="część VII" sheetId="7" r:id="rId7"/>
    <sheet name="część VIII" sheetId="8" r:id="rId8"/>
    <sheet name="część IX " sheetId="9" r:id="rId9"/>
    <sheet name="część X" sheetId="10" r:id="rId10"/>
    <sheet name="część XI " sheetId="11" r:id="rId11"/>
    <sheet name="część XII" sheetId="12" r:id="rId12"/>
    <sheet name="część XIII" sheetId="13" r:id="rId13"/>
    <sheet name="część XIV " sheetId="14" r:id="rId14"/>
  </sheets>
  <definedNames>
    <definedName name="_xlnm.Print_Titles" localSheetId="0">'część I '!$1:$4</definedName>
    <definedName name="_xlnm.Print_Titles" localSheetId="1">'część II.'!$1:$4</definedName>
    <definedName name="_xlnm.Print_Titles" localSheetId="2">'część III-'!$1:$4</definedName>
    <definedName name="_xlnm.Print_Titles" localSheetId="3">'część IV'!$3:$4</definedName>
    <definedName name="_xlnm.Print_Titles" localSheetId="8">'część IX '!$1:$4</definedName>
    <definedName name="_xlnm.Print_Titles" localSheetId="4">'część V-'!$1:$4</definedName>
    <definedName name="_xlnm.Print_Titles" localSheetId="5">'część VI '!$1:$4</definedName>
    <definedName name="_xlnm.Print_Titles" localSheetId="6">'część VII'!$1:$4</definedName>
    <definedName name="_xlnm.Print_Titles" localSheetId="7">'część VIII'!$1:$4</definedName>
    <definedName name="_xlnm.Print_Titles" localSheetId="9">'część X'!$1:$4</definedName>
    <definedName name="_xlnm.Print_Titles" localSheetId="10">'część XI '!$1:$4</definedName>
    <definedName name="_xlnm.Print_Titles" localSheetId="11">'część XII'!$1:$4</definedName>
    <definedName name="_xlnm.Print_Titles" localSheetId="12">'część XIII'!$1:$4</definedName>
    <definedName name="_xlnm.Print_Titles" localSheetId="13">'część XIV '!$1:$4</definedName>
  </definedNames>
  <calcPr fullCalcOnLoad="1"/>
</workbook>
</file>

<file path=xl/sharedStrings.xml><?xml version="1.0" encoding="utf-8"?>
<sst xmlns="http://schemas.openxmlformats.org/spreadsheetml/2006/main" count="703" uniqueCount="251">
  <si>
    <t>8.</t>
  </si>
  <si>
    <t>9.</t>
  </si>
  <si>
    <t>10.</t>
  </si>
  <si>
    <t>Test lateksowy do typowania grupowego i    identyfikacji paciorkowców β-hemolizujących z grup A,B,C,D,F,G</t>
  </si>
  <si>
    <t>Test lateksowy do wykrywania  Staphylococcus aureus</t>
  </si>
  <si>
    <t xml:space="preserve">Test lateksowy do wykrywania MRSA </t>
  </si>
  <si>
    <t>................................................................</t>
  </si>
  <si>
    <t>...................................................................</t>
  </si>
  <si>
    <t>Lp.</t>
  </si>
  <si>
    <t>jm</t>
  </si>
  <si>
    <t>Ilość</t>
  </si>
  <si>
    <t>Cena jednostk. Netto (w zł)</t>
  </si>
  <si>
    <t xml:space="preserve">              Podpis i pieczątka</t>
  </si>
  <si>
    <t xml:space="preserve">FORMULARZ KALKULACJI CENOWEJ </t>
  </si>
  <si>
    <t>...........................................................................</t>
  </si>
  <si>
    <t>(uprawniony  przedstawiciel  Wykonawcy)</t>
  </si>
  <si>
    <t xml:space="preserve"> Stawka VAT 
(w %)</t>
  </si>
  <si>
    <t xml:space="preserve">RAZEM </t>
  </si>
  <si>
    <t>A</t>
  </si>
  <si>
    <t>B</t>
  </si>
  <si>
    <t>C</t>
  </si>
  <si>
    <t>D</t>
  </si>
  <si>
    <t>E</t>
  </si>
  <si>
    <t>F</t>
  </si>
  <si>
    <t>G</t>
  </si>
  <si>
    <t>H</t>
  </si>
  <si>
    <t>Cena ogółem brutto
(w zł)</t>
  </si>
  <si>
    <t xml:space="preserve">Cena całkowita netto dla każdej z pozycji (w zł) 
(poz.DxE) </t>
  </si>
  <si>
    <t>Test OIF do Paragrypy typ 1,2,3 - opak 50 ozn</t>
  </si>
  <si>
    <t>op.</t>
  </si>
  <si>
    <t>Test immunoenzymatyczny do oznaczania przeciwciał dla Parvowirusa B19 w klasie IgG</t>
  </si>
  <si>
    <t>Test immunoenzymatyczny do oznaczania przeciwciał paragrypy typ 3 w klasie IgG i IgM</t>
  </si>
  <si>
    <t xml:space="preserve">SIWZ- Załącznik Nr 2 </t>
  </si>
  <si>
    <t>Test immunoenzymatyczny do oznaczania przeciwciał przeciwko wirusowi grypy A w klasie IgG i IgM</t>
  </si>
  <si>
    <t>Test immunoenzymatyczny do oznaczania przeciwciał przeciwko wirusowi grypy B w klasie IgG i IgM</t>
  </si>
  <si>
    <t xml:space="preserve">Testy immunoenzymatyczne do oznaczania przeciwciał dla wirusa świnki /Mumps/ w klasie IgM i IgG   </t>
  </si>
  <si>
    <t>Testy immunoenzymatyczny do oznaczania przeciwciał dla Enterowirusów w klasie IgG</t>
  </si>
  <si>
    <t>Testy immunoenzymatyczny do oznaczania przeciwciał dla Enterowirusów w klasie IgM</t>
  </si>
  <si>
    <t>Test do oznaczania GDH i toksyny A i B Clostridium difficile</t>
  </si>
  <si>
    <t>SIWZ- Załącznik Nr 2</t>
  </si>
  <si>
    <t>1.</t>
  </si>
  <si>
    <t>szt.</t>
  </si>
  <si>
    <t>2.</t>
  </si>
  <si>
    <t>3.</t>
  </si>
  <si>
    <t>4.</t>
  </si>
  <si>
    <t>5.</t>
  </si>
  <si>
    <t>6.</t>
  </si>
  <si>
    <t>7.</t>
  </si>
  <si>
    <t>Test OIF dla Adenowirusa - opak 50 ozn grypa</t>
  </si>
  <si>
    <t>Test OIF dla RSV - opak 50 ozn grypa</t>
  </si>
  <si>
    <t>zest</t>
  </si>
  <si>
    <t>op</t>
  </si>
  <si>
    <t xml:space="preserve">Test immunoenzymatyczny do oznaczania przeciwciał dla Hantawirusów w klasie IgG </t>
  </si>
  <si>
    <t>.......................................................................</t>
  </si>
  <si>
    <t>...............................................................</t>
  </si>
  <si>
    <t>.............................................................</t>
  </si>
  <si>
    <t xml:space="preserve">Test  immunochromato-graficzny do oznaczania rota- i adenowirusów </t>
  </si>
  <si>
    <t>..............................................................</t>
  </si>
  <si>
    <t>.....................................................................</t>
  </si>
  <si>
    <t>....................................................................</t>
  </si>
  <si>
    <t>Test immunoenzymatyczny do oznaczania przeciwciał dla Hantawirusów w klasie IgM</t>
  </si>
  <si>
    <t>(Podpis i pieczątka uprawniony  przedstawiciel  Wykonawcy)</t>
  </si>
  <si>
    <t xml:space="preserve">Test immunoenzymatyczny do wykrywania  przeciwciał IgG przeciwko wirusowi różyczki - test bazowy do oznaczania awidności przeciwciał IgG. </t>
  </si>
  <si>
    <t>Test Western-blott do wykrywania przeciwciał dla Hantawirusów w klasie IgM</t>
  </si>
  <si>
    <t>Test Western blott do wykrywania przeciwciał dla Parvowirusa B19 w klasie IgM</t>
  </si>
  <si>
    <t xml:space="preserve">Testy typu Smart  do wykrywania protective antigen B. anthracis- oparte na monolub poliklonalnych przeciwcialach opłaszczonych na koloidalnym złocie opakowanie a 25 testów, odczyt wizualny, znak CE.  Min.termin  ważności conajmniej 16 mies.od daty dostawy   </t>
  </si>
  <si>
    <t xml:space="preserve">Testy typu Smart  do wykrywania spor B. anthracis- oparte na monolub poliklonalnych przeciwcialach opłaszczonych na koloidalnym złocie opakowanie a 25 testów, odczyt wizualny, znak CE. Min.termin  ważności conajmniej 16 mies.od daty dostawy   
</t>
  </si>
  <si>
    <t>Test jakościowy; wykrywanie Adeno wirusa w próbkach klinicznych; termin ważności testu nie mniej niż 10 miesięcy od daty dostawy; zawierający kontrole dodatnie dla Adeno wirusa; certyfikat jakości oraz znak zgodności CE; wskazane jest aby zestawy testowe do diagnostyki OIF zakażeń wirusem paragrypy typ 1, 2 i 3, Adenowirusem oraz RSV były tego samego producenta</t>
  </si>
  <si>
    <t>Test jakościowy; wykrywanie RS wirusa w próbkach klinicznych; termin ważności testu nie mniej niż 10 miesięcy od daty dostawy; zawierający kontrole dodatnie dla RS wirusa; certyfikat jakości oraz znak zgodności CE; wskazane jest aby zestawy testowe do diagnostyki OIF zakażeń wirusem  paragrypy typ 1, 2 i 3, Adenowirusem oraz RSV były tego samego producenta</t>
  </si>
  <si>
    <t>Test jakościowy; wykrywanie i różnicowanie wirusów paragrypy typ 1, 2 i 3 w próbkach klinicznych (wymaz z nosogardzieli); potwierdzenie i różnicowanie wirusów paragrypy typ 1, 2 i 3 w hodowlach komórkowych;  termin ważności testu nie mniej niż 10 miesięcy od daty dostawy; zawierający kontrole dodatnie dla wirusa paragrypy typ 1, 2 i 3;   certyfikat jakości oraz znak zgodności CE; wskazane jest aby zestawy testowe do diagnostyki OIF zakażeń wirusem paragrypy typ 1, 2 i 3, Adenowirusem oraz RSV były tego samego producenta</t>
  </si>
  <si>
    <t>Zestaw zawiera lateks opłaszczony
 przeciwciałami króliczymi  przeciw paciorkowcom grup: A,B,C,D,F,G, kontrolę dodatnią, enzym ekstrakcyjny,
 karty z polami reakcyjnymi, mieszadełka, 50 oznaczeń, termin ważności testu nie mniej niż 12 miesięcy od daty dostawy</t>
  </si>
  <si>
    <t>Szybki test do diagnozowania metycylinoopornych          Staphylococcus aureus Lateks wybarwiony,
 zestaw zawiera odczynnik diagnostyczny, kontrolny, 
karty z   polami reakcyjnymi, mieszadełka, 50 oznaczeń, termin ważności testu nie mniej niż 12 miesięcy od daty dostawy</t>
  </si>
  <si>
    <t>Przedmiot zamówienia</t>
  </si>
  <si>
    <t>Opis   przedmiotu   zamówienia                 CZĘŚĆ II</t>
  </si>
  <si>
    <t>Opis   przedmiotu   zamówienia                 CZĘŚĆ V</t>
  </si>
  <si>
    <t>Opis   przedmiotu   zamówienia                 CZĘŚĆ VI</t>
  </si>
  <si>
    <t>Opis   przedmiotu   zamówienia                 CZĘŚĆ VII</t>
  </si>
  <si>
    <t>Opis   przedmiotu   zamówienia                 CZĘŚĆ VIII</t>
  </si>
  <si>
    <t>Opis   przedmiotu   zamówienia                                             CZĘŚĆ IX</t>
  </si>
  <si>
    <t>Opis   przedmiotu   zamówienia                                          CZĘŚĆ X</t>
  </si>
  <si>
    <t>Opis   przedmiotu   zamówienia                                           CZĘŚĆ XI</t>
  </si>
  <si>
    <t>Opis   przedmiotu   zamówienia                                      CZĘŚĆ XII</t>
  </si>
  <si>
    <t>Opis   przedmiotu   zamówienia                 CZĘŚĆ XIV</t>
  </si>
  <si>
    <t>Opis przedmiotu zamówienia                                         CZĘŚĆ I</t>
  </si>
  <si>
    <t>Opis   przedmiotu   zamówienia                              CZĘŚĆ IV</t>
  </si>
  <si>
    <t>RF-Adsorbent składnik testów ELISA w klasie IgM</t>
  </si>
  <si>
    <t>Składnik testu ELISA służący do usuwania interferencji czynnikiem reumatoidalnym i przeciwciałami IgG w testach immunoenzymatycznych; w fiolkach z kroplomierzem; znak CE;  Data ważności minimum 6 miesięcy od daty dostawy.</t>
  </si>
  <si>
    <t>Test immunoenzymatyczny do oznaczania przeciwciał dla Parvowirusa B19 w klasie IgM</t>
  </si>
  <si>
    <t>Test immunoenzymatyczny do wykrywania przeciwciał IgA i IgG dla Bordetella pertussis</t>
  </si>
  <si>
    <t xml:space="preserve">Test immunoenzymatyczny do wykrywania przeciwciał IgG i IgM dla Mycoplasma pneumoniae </t>
  </si>
  <si>
    <t>Test immunoenzymatyczny do wykrywania przeciwciał IgM dla Bordetella pertussis</t>
  </si>
  <si>
    <t>Test Western blott; wykrywane przeciwciała w klasie IgM dla rekombinowanych antygenów Parvowirusa B19; brak reakcji krzyżowych z innymi przeciwciałami; specyficzność i czułość kliniczna nie mniej niż 98%; termin ważności testu nie mniej niż 9 miesięcy od daty dostawy; certyfikat Paula Ehrlicha; znak zgodności CE; możliwość sukcesywnej dostawy zestawów dostosowanej do ilości badań w pracowni. Wielkość opakowania 20 testów.</t>
  </si>
  <si>
    <t>Test Western-blott; wykrywane przeciwciała w klasie IgM dla rekombinowanych antygenów Hantawirusów; brak reakcji krzyżowych z innymi przeciwciałami; specyficzność i czułość kliniczna nie mniej niż 99%; termin ważności testu nie mniej niż 9 miesięcy od daty dostawy; certyfikat Paula Ehrlicha; znak zgodności CE. Wielkość opakowania 25 testów.</t>
  </si>
  <si>
    <t xml:space="preserve">Test Lateks EPEC - Lateks kontrolny </t>
  </si>
  <si>
    <t>Test Latex EHEC E.coli 0157</t>
  </si>
  <si>
    <t>Test Latex EPEC odcz. wieloważny B (dla O86, O119, O124. O125, O126, O128 )</t>
  </si>
  <si>
    <t>Test Latex EPEC odczynnik wieloważny A (dla O26, O55, O111, O127, O142)</t>
  </si>
  <si>
    <t>Test Latex EPEC odczynnik wieloważny C (dla O18, O25, O44, O114)</t>
  </si>
  <si>
    <t>Test immunoenzymatyczny do wykrywania przeciwciał IgA dla Toxoplasma gondii</t>
  </si>
  <si>
    <t>Test Western-blot do potwierdzenia obecności przeciwciał IgM dla boreliozy w surowicy i płynie mózgowo-rdzeniowym używany w przypadku dodatniego wyniku w metodzie ELISA. W opakowaniu 20 pasków opłaszczonych rozdzielonymi i unieruchomionymi najlepiej erkombinowanymi antygenami Borrelia.Brak konieczności użycia dodatkowych pasków do kontroli dodatniej i ujemnej.Znak zgodności CE. Data ważności minimum 6 miesięcy od daty dostawy.</t>
  </si>
  <si>
    <t xml:space="preserve">Test Western-blot do potwierdzenia obecności przeciwciał IgG dla boreliozy </t>
  </si>
  <si>
    <t>Test Western-blot do potwierdzenia obecności przeciwciał IgM dla boreliozy</t>
  </si>
  <si>
    <t xml:space="preserve">Test immunoenzymatyczny do wykrywania przeciwciał IgM dla boreliozy </t>
  </si>
  <si>
    <t xml:space="preserve">Test immunoenzymatyczny do wykrywania przeciwciał IgG dla boreliozy </t>
  </si>
  <si>
    <t>Test do wykrywania antygenu norowirusa z genogrupy I i II, czułość ≥93 %, swoistość 100%, odczyt ekstynkcji za pomoca czytnika (dłg. fali 450nm), możliwość odłamywania pojedynczych studzienek z paska, znak zgodności CE, przydatność do użycia 12 mies. od daty dostawy. Opakowanie 96 oznaczeń.</t>
  </si>
  <si>
    <t xml:space="preserve">Test immunoenzymatyczny do wykrywania w kale antygenu Norowirusów </t>
  </si>
  <si>
    <t xml:space="preserve">Test immunoenzymatyczny do wykrywania w kale antygenu Giardia lamblia </t>
  </si>
  <si>
    <t xml:space="preserve">Składnik testu do oznaczania awidności przeciwciał IgG dla wirusa różyczki, kompatybilny z w/w testem bazowym.  </t>
  </si>
  <si>
    <t>Test - karta identyfikacyjna do analizatora Vitek 2 Compact. Min.termin ważności 12 mies.od daty dostawy. Opakowanie po 20 sztuk.</t>
  </si>
  <si>
    <t>Test - karta identyfikacyjna do analizatora Vitek 2 Compact. Min.termin ważności 9 mies.od daty dostawy. Opakowanie po 20 sztuk.</t>
  </si>
  <si>
    <t xml:space="preserve">Test ONPG </t>
  </si>
  <si>
    <t>Test lateksowy na Legionellę</t>
  </si>
  <si>
    <t>Test lateksowy umożliwiający określenie przynależności do gatunku Legionella serogrupy 1,Legionella serogrupy 2-14 nr, Legionella Spp, białe kartoniki, kontrola (+) i ( - ) lateks kontrolny oraz bufor, Data ważności min. 9 miesięcy od daty dostawy</t>
  </si>
  <si>
    <t xml:space="preserve">buteleczka a´5 ml. Min.termin ważności 12 mies.od daty dostawy    </t>
  </si>
  <si>
    <t xml:space="preserve">odczynnik lateksowy E.coli O157  1 x 5ml
lateks kontrolny 1 x 5ml
antygen kontrolny 1 x 1 ml
płytka szklana z wyznaczonymi polami badań 1 szt. Min.termin ważności 12 mies.od daty dostawy   </t>
  </si>
  <si>
    <t xml:space="preserve">Odczynnik wieloważny B (dla O86,O119, O124, O125, O126,O128)  
buteleczka a´5 ml. Min.termin ważności 12 mies.od daty dostawy    </t>
  </si>
  <si>
    <t xml:space="preserve">Odczynnik wieloważny  A (dla O26,O55,O111,O127,O142) buteleczka a´5 ml. Min.termin ważności 12 mies.od daty dostawy    </t>
  </si>
  <si>
    <t xml:space="preserve">Odczynnik wieloważny C ( dla O25,O44, O114)
buteleczka a´5 ml. Min.termin ważności 12 mies.od daty dostawy    </t>
  </si>
  <si>
    <t>Zestaw diagnostyczny do wykrywania i identyfikacji antygenów Salmonella B,C1,C2,D,E,G zawierający 
odczynnik wieloważny na ok. 1500 próbek, odczynniki monowalentne na około 300 próbek każdy,lateks kontrolny, antygen kontrolny, płytki szklane
 z wyznaczonymi polami, plastikowe mieszadełka. 
Odczynniki powinny gwarantować wykrywanie antygenu przez wytwórcę. Znak jakości CE, termin ważności 1 rok od daty dostawy</t>
  </si>
  <si>
    <t>Zestaw diagnostyczny do wykrywania i identyfikacji antygenów Salmonella B,C1,C2,D,E,G zawierający 
odczynnik wieloważny na ok. 3600 próbek, płytki szklane z wyznaczonymi polami, plastikowe mieszadełka. 
Odczynniki powinny gwarantować wykrywanie antygenu przez wytwórcę. Znak jakości CE.termin ważności 1 rok od daty dostawy</t>
  </si>
  <si>
    <t xml:space="preserve"> Sprawa Nr ZP-3/2019</t>
  </si>
  <si>
    <r>
      <t>Krążki z antybiotykami fosfomycyna 200</t>
    </r>
    <r>
      <rPr>
        <sz val="10"/>
        <rFont val="Calibri"/>
        <family val="2"/>
      </rPr>
      <t>µg opak 50 krążków</t>
    </r>
  </si>
  <si>
    <t>Krążki z antybiotykami - Amoxycylina / Kwas klawulanowy 20/10µg - op 50 kr.</t>
  </si>
  <si>
    <t>Krążki z antybiotykami - Amoxycylina / Kwas klawulanowy 2-1 - op 50 kr.</t>
  </si>
  <si>
    <t>Krążki z antybiotykami - Ampicylina stęż 10 ug - opak. 50 krążków</t>
  </si>
  <si>
    <r>
      <t>Krążki z antybiotykami - Ampicylina/ Sulbactam- op 50 kr.10/10</t>
    </r>
    <r>
      <rPr>
        <sz val="10"/>
        <rFont val="Arial"/>
        <family val="2"/>
      </rPr>
      <t>µ</t>
    </r>
    <r>
      <rPr>
        <sz val="10"/>
        <rFont val="Arial CE"/>
        <family val="0"/>
      </rPr>
      <t>g</t>
    </r>
  </si>
  <si>
    <t>Krążki z antybiotykami - Aztreonam 30 µg- op 50 kr.</t>
  </si>
  <si>
    <t>Krążki z antybiotykami - cefazolina stęż. 30 ug - opak. 50 krążków</t>
  </si>
  <si>
    <t>Krążki z antybiotykami - cefotaksym stęż 30 ug - opak. 50 krążków</t>
  </si>
  <si>
    <t>Krążki z antybiotykami - ceftazydym stęż. 30 ug - opak. 50 krążków</t>
  </si>
  <si>
    <t>Krążki z antybiotykami - ceftriakson stęż 30 ug - opak. 50 krążków</t>
  </si>
  <si>
    <t>Krążki z antybiotykami - cefuroksym stęż 30 ug - opak. 50 krążków</t>
  </si>
  <si>
    <t>Krążki z antybiotykami - ciprofloksacyna 5 µg  - op 50 krążków</t>
  </si>
  <si>
    <t>Krążki z antybiotykami - furazolidon  stęż 50 µg- op 50 krążków</t>
  </si>
  <si>
    <t>Krążki z antybiotykami - gentamycyna stęż. 10 ug - opak. 50 krążków</t>
  </si>
  <si>
    <t>Krążki z antybiotykami - kwas nalidyksowy stęż 30 ug - opak. 50 krążków</t>
  </si>
  <si>
    <t>krążki z antybiotykami - norfloksacyna 10 µg  - op 50 krążków</t>
  </si>
  <si>
    <t>Krążki z antybiotykami - piperacylina stęż 30 ug - opak. 50 krążków</t>
  </si>
  <si>
    <t>Krążki z antybiotykami - tikarcylina stęż. 75 ug - opak. 50 krążków</t>
  </si>
  <si>
    <t>Krążki z antybiotykami - tikarcylina/kwas klawulanowy stęż. 75/10 µg - opak. 50 krążków</t>
  </si>
  <si>
    <t>Krążki z antybiotykami - trimethoprim / sulphametoksazol (1,25+23,75ug) - opak. 50 krążków</t>
  </si>
  <si>
    <t>Krążki z antybiotykami amikacyna 30 µg- opak 50 krążków</t>
  </si>
  <si>
    <t>Krążki z antybiotykami ampicylina stęż. 2 ug - opak. 50 krążków</t>
  </si>
  <si>
    <t>Krążki z antybiotykami cefaleksyna 30 µg - op 50 krązków</t>
  </si>
  <si>
    <t>Krążki z antybiotykami Cefepim 30 µg - opakowanie 50 krążków</t>
  </si>
  <si>
    <t>Krążki z antybiotykami cefoksytyna 30 µg- opak 50 krążków</t>
  </si>
  <si>
    <t>Krążki z antybiotykami cefotaksym 5µg- opak 50 krążków</t>
  </si>
  <si>
    <t>Krążki z antybiotykami Cefpodoksym 10 µg - opak. 50 krążków</t>
  </si>
  <si>
    <t>Krążki z antybiotykami ceftazydym 10µg -opakow.50 kr.</t>
  </si>
  <si>
    <t>Krążki z antybiotykami Ertapenem 10 µg - opak. 50 krążków</t>
  </si>
  <si>
    <t>Krążki z antybiotykami erytromycyna 15 µg- opak 50 krążków</t>
  </si>
  <si>
    <t>Krążki z antybiotykami Gentamycyna 30 µg- op. 50 kr.</t>
  </si>
  <si>
    <t>Krążki z antybiotykami Imipenem 10ug - opak 50 krążków</t>
  </si>
  <si>
    <t>Krążki z antybiotykami klindamycyna 2 µg- opak 50 krążków</t>
  </si>
  <si>
    <t>Krążki z antybiotykami Linezolid 10ug- op 50 kr.</t>
  </si>
  <si>
    <t>Krążki z antybiotykami Meropenem 10 µg - opak. 50 krążków</t>
  </si>
  <si>
    <t>Krążki z antybiotykami netylmycyna 10 µg- opak 50 krążków</t>
  </si>
  <si>
    <t>Krążki z antybiotykami Nitrofurantoina  100 µg- op. 50 kr.</t>
  </si>
  <si>
    <t>Krążki z antybiotykami oksacylina 1 µg- opak 50 krążków</t>
  </si>
  <si>
    <t>Krążki z antybiotykami penicylina benzylowa - (penicylina G) 1 UI- opak. 50 krążków</t>
  </si>
  <si>
    <t>Krążki z antybiotykami piperacylina/tazobaktam 30/6 µg- opak 50 krążków</t>
  </si>
  <si>
    <t>Krążki z antybiotykami Streptomycyna 300 µg - opak. 50 krążków</t>
  </si>
  <si>
    <t>Krążki z antybiotykami Teikoplanina 30µg- op. 50 kr.</t>
  </si>
  <si>
    <t>Krążki z antybiotykami Temocylina 30 µg - opak. 50 krążków</t>
  </si>
  <si>
    <t>Krążki z antybiotykami tetracyklina 30 µg- opak 50 krążków</t>
  </si>
  <si>
    <t>Krążki z antybiotykami tobramycyna 10 µg- opak 50 krążków</t>
  </si>
  <si>
    <t>Krążki z antybiotykami wankomycyna 5 µg- op. 50 kr.</t>
  </si>
  <si>
    <t>Krążki antybiotykowe do diagnostyki In vitro. Krążki o średnicy 6 mm, nasączone antybiotykiem (chemioterapeutykiem), oznaczone w sposób wyraźny nazwą oraz stężeniem po obu stronach . Pakowane w dozowniki z mocującą sprężynką po 50 sztuk, każdy dozownik zapakowany szczelnie osobno, zaopatrzony w preparat pochłaniający wilgoć. Termin ważności 18 mies. od daty dostawy.Termin ważności 18 mies.od daty dostawy.</t>
  </si>
  <si>
    <t xml:space="preserve">Odczynnik Kovacsa do wykrywania indolu  </t>
  </si>
  <si>
    <t>Test na oksydazę (w postaci pasków z naniesionym odczynnikiem)</t>
  </si>
  <si>
    <t xml:space="preserve">                                                                                                                                           </t>
  </si>
  <si>
    <t xml:space="preserve">Układ wytwarzania atmosfery zubożonej w tlen i wzbogaconej w CO₂ </t>
  </si>
  <si>
    <t>Test Latex EPEC - Zest. do ident. antygenów eneropat. E. Coli 026, 055, 0111,0127, 0142</t>
  </si>
  <si>
    <t>Test Latex EPEC - Zest. do ident. antygenów eneropat. E. Coli 086, 0119, 0124, 0195, 0126, 0128</t>
  </si>
  <si>
    <t>Test Latex EPEC -  Zest. do ident. antygenów eneropat. E. Coli: 025, 044, 0114</t>
  </si>
  <si>
    <t xml:space="preserve">odczynniki jednoważne grup  O86,O119, O124, O125, O126,O128 po jednej buteleczce a´2 ml dla każdej grupy
wieloważny antygen kontrolny B (dla O86,O119, O124, O125, O126,O128)1x1 ml.Pałeczki mieszadełka z tworzywa sztucznego 3 x 50 szt. Min.termin ważności 12 mies.od daty dostawy   </t>
  </si>
  <si>
    <t xml:space="preserve">odczynniki jednoważne grup  O25,O44, O114 
po jednej buteleczce a´2 ml dla każdej grupy                                 
wieloważny antygen kontrolny C ( dla O25,O44, O114).Pałeczki mieszadełka z tworzywa sztucznego 3 x 50 szt.Min.termin ważności 12 mies.od daty dostawy   </t>
  </si>
  <si>
    <t xml:space="preserve">odczynniki jednoważne grup  O26,O55,O111,O127,O142                                                                                                                                                                                                                                                                                             po  jednej buteleczce a´2 ml dla każdej grupy                           
wieloważny antygen kontrolny A (dla O26,O55,O111,O127,O142) 1x1 ml. Pałeczki mieszadełka z tworzywa sztucznego. Min.termin ważności 12 mies.od daty dostawy    </t>
  </si>
  <si>
    <t>Zestaw testowy - Latex Salmonella podstawowy</t>
  </si>
  <si>
    <t xml:space="preserve">Zestwa testowy - Latex Salmonella wieloważny </t>
  </si>
  <si>
    <t xml:space="preserve">Generatory warunków mikroaerofilnych (saszetki do słoja 2,5l) </t>
  </si>
  <si>
    <t>Generatory warunków mikroaerofilnych (saszetki do plastikowych torebek na 2 płytki)</t>
  </si>
  <si>
    <t>Test do wykrywanua antygenów B. anthracis</t>
  </si>
  <si>
    <t>Test do wykrywanua spor B. anthracis</t>
  </si>
  <si>
    <t xml:space="preserve">NaCl 0,85% Medium </t>
  </si>
  <si>
    <t xml:space="preserve">NaCl 0,45% </t>
  </si>
  <si>
    <t>Olej mineralny</t>
  </si>
  <si>
    <t xml:space="preserve">Testy paskowe do kontroli atmosfery beztlenowej </t>
  </si>
  <si>
    <t>Test - karta do identyfikacyji bakterii beztlenowych oraz z rodzaju Corynebacterium,</t>
  </si>
  <si>
    <t>Test - karta do identyfikacyji bakterii z rodzaju Bacillus</t>
  </si>
  <si>
    <t>Test - karta do identyfikacyji bakterii Gram-ujemnych</t>
  </si>
  <si>
    <t>Test - karta do identyfikacyji bakterii bakterii Gram-dodatnich</t>
  </si>
  <si>
    <t>Test - karta do identyfikacyji bakterii z rodzaju Neisseria, Haemophilus</t>
  </si>
  <si>
    <t>Zestaw do wykrywania DNA Enterobacteriaceae oraz Cronobacter w reakcji Real Time PCR</t>
  </si>
  <si>
    <t>Zwalidowany, pozytywnie zweryfikowany przez niezależne instytucje zestaw do amplifikacji i wykrywania w jednej reakcji PCR swoistego DNA pałeczek Enterobacteriaceae oraz w osobnym kanale swoistego DNA Cronobacter we wstępnie namnożonych próbkach żywności, przeznaczony dla aparatu LightCycler 2.0. Zawiera wewnętrzną kontrolę amplifikacji. Detekcja produktów PCR w oparciu o sondy hybrydyzacyjne. Min.termin ważności 9 mies.od daty dostawy</t>
  </si>
  <si>
    <t>Zestaw do wykrywania DNA Salmonella w reakcji Real Time PCR</t>
  </si>
  <si>
    <t>Zwalidowany, pozytywnie zweryfikowany przez niezależne instytucje zestaw  do amplifikacji i wykrywania swoistego DNA Salmonella we wstępnie namnożonych próbkach żywności, przeznaczony dla aparatu LightCycler 2.0. Zawiera wewnętrzną kontrolę amplifikacji. Detekcja produktu PCR w oparciu o sondy hybrydyzacyjne. Min.termin ważności 9 mies.od daty dostawy.</t>
  </si>
  <si>
    <t>Zestaw do ekstrakcji i oczyszczania bakteryjnego DNA</t>
  </si>
  <si>
    <t>Zestaw do ekstrakcji i oczyszczenia DNA. W oparciu o produkt została przeprowadzona walidacja zestawu do detekcji DNA Salmonella. Min.termin ważności 9 mies.od daty dostawy</t>
  </si>
  <si>
    <t>Zestaw do wykrywania DNA STEC w reakcji Real Time PCR</t>
  </si>
  <si>
    <t>Zestaw do identyfikacji genetycznych markerów STEC O26, O45, O103, O104, O111, O121, O145, i O157 w reakcji Real Time PCR</t>
  </si>
  <si>
    <t>Odczynnik wiążący DNA z martwych komórek i zapobiegający jego amplifikacji w reakcji PCR</t>
  </si>
  <si>
    <t>Część uzupełniająca do zestawu do ekstrakcji DNA, stosowanego w badaniach w kierunku Cronobacter i Enterobacteriaceae, używana przed ekstrakcją kwasów nukleinowych do zapobieżenia amplifikacji DNA pochodzącego z martwych komórek w trakcie PCR. W oparciu o produkt została przeprowadzona walidacja zestawu do detekcji DNA Enterobacteriaceae i E.sakazakii. Opakowanie 3 butelki x 10ml.  Min.termin ważności 9 mies.od daty dostawy.</t>
  </si>
  <si>
    <t>Zestaw do ekstrakcji DNA</t>
  </si>
  <si>
    <t>zestaw stosowany do szybkiej ekstrakcji DNA. W oparciu o produkt została przeprowadzona walidacja zestawu do detekcji DNA Enterobacteriaceae i Cronobacter. Min.termin ważności 9 mies.od daty dostawy.</t>
  </si>
  <si>
    <t>zestaw stosowany do szybkiej ekstrakcji DNA. W oparciu o produkt została przeprowadzona walidacja zestawu do detekcji DNA STEC. Min.termin ważności 9 mies.od daty dostawy.</t>
  </si>
  <si>
    <t>Test immunoenzymatyczny do wykrywania przeciwciał IgG dla wirusa odry</t>
  </si>
  <si>
    <t>Test immunoenzymatyczny do wykrywania przeciwciał IgM dla wirusa odry</t>
  </si>
  <si>
    <t>Test immunoenzymatyczny; wykrywane przeciwciała w klasie IgM dla rekombinowanych antygenów Hantawirusów; wykrywane przeciwciała w klasie IgM dla rekombinowanych antygenów Hantawirusów;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Wielkość opakowania 96 oznaczeń.</t>
  </si>
  <si>
    <t>Test immunoenzymatyczny; wykrywane przeciwciała w klasie IgG dla rekombinowanych antygenów Hantawirusów; wykrywane przeciwciała w klasie IgG dla rekombinowanych antygenów Hantawirusów;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Wielkość opakowania 96 oznaczeń.</t>
  </si>
  <si>
    <t>Test immunoenzymatyczny; wykrywane przeciwciała w klasie IgG dla rekombinowanych antygenów Parvowirusa B19;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Parvowirusem w obu klasach przeciwciał (IgM i IgG) zakupione były  tej samej firmy i z tym samym terminem ważności. Wielkość opakowania 96 oznaczeń.</t>
  </si>
  <si>
    <t>Test immunoenzymatyczny; wykrywane przeciwciała w klasie IgM dla rekombinowanych antygenów Parvowirusa B19;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Parvowirusem w obu klasach przeciwciał (IgM i IgG) zakupione były  tej samej firmy i z tym samym terminem ważności. . Wielkość opakowania 96 oznaczeń.</t>
  </si>
  <si>
    <t>Test immunoenzymatyczny, wykrywane przeciwciała w klasie IgG  i IgM przeciwko wirusowi paragrypy  typ 3, brak reakcji krzyżowych z innymi przeciwciałami, jako substrat stosowane jest TMB, odczyt wartości absorbancji prób badanych i kontrolnych w czytniku przy długości fali 450/630 nm, specyficzność i czułość kliniczna nie mniej niż 98%, termin ważności testu nie mniej niż 6 miesięcy od daty dostawy, wyniki testu ilościowe, odczynniki gotowe do użycia, zastosowanie zestawu kontroli dodatnich i ujemnej oraz ślepej próby odczynnikowej w teście;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Wielkość opakowania 96 oznaczeń.</t>
  </si>
  <si>
    <t>Test immunoenzymatyczny; wykrywane przeciwciała w klasie IgM i IgG przeciwko wirusowi świnki; brak reakcji krzyżowych z innymi przeciwciałami; jako substrat stosowane jest TMB; odczyt wartości absorbancji prób badanych i kontrolnych w czytniku przy długości fali 450/630 nm; termin ważności testu nie mniej niż 6 miesięcy od daty dostawy; wyniki testu ilościowe; możliwość wykorzystania testu do badań monitorowania odporności poszczepiennej; odczynniki gotowe do użycia; zastosowanie zestawu kontroli dodatnich i ujemnej oraz ślepej próby odczynnikowej w teście;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w zależności od ilości testów w pracowni. Wielkość opakowania 96 oznaczeń.</t>
  </si>
  <si>
    <t xml:space="preserve">Test immunoenzymatyczny do wykrywania przeciwciał w klasie IgG  przeciwko wirusowi odry. Brak reakcji krzyżowych z innymi przeciwciałami. Jako substrat stosowane jest TMB. Odczyt wartości absorbancji prób badanych i kontrolnych w czytniku przy długości fali 450/630 nm. Specyficzność i czułość kliniczna nie mniej niż 98%. Wyniki testu jakościowe i ilościowe. Odczynniki gotowe do użycia, możliwość dzielenia pasków, paski oznaczone kolorowym kodem w celu identyfikacji parametrów i zapobiegające pomyłkom w czasie oznaczenia, zastosowanie zestawu kontroli dodatnich i ujemnej oraz ślepej próby odczynnikowej w teście. Certyfikat kontroli jakości oraz znak zgodności CE. Kompatybilność z posiadaną aparaturą pomiarową, możliwość odczytu i obliczenia wyników z programu komputerowego posiadanego w laboratorium. Termin ważności testu nie mniej niż 8 miesięcy od daty dostarczenia do laboratorium. Wielkość opakowania 96 oznaczeń. Równoważne z testem Measles ELISA IgG firmy VIROTECH.
</t>
  </si>
  <si>
    <t>Test immunoenzymatyczny, wykrywane przeciwciała w klasie IgG, brak reakcji krzyżowych z innymi przeciwciałami, jako substrat stosowane jest TMB, możliwość dzielenia pasków, odczyt wartości absorbancji prób badanych i kontrolnych w czytniku przy długości fali 450/630 nm,    specyficzność i czułość kliniczna nie mniej niż 98%, termin ważności testu nie mniej niż 6 miesięcy od daty dostawy, wyniki testu ilościowe, zastosowanie zestawu kontroli - kalibratorów ( kontrola wysokiej awidności) oraz ślepej próby odczynnikowej w teście, certyfikat Paula Ehrlicha /lub inny/, certyfikat kontroli jakości,  znak zgodności CE, kompatybilność z posiadaną aparaturą pomiarową,  możliwość odczytu i obliczenia wyników z programu komputerowego posiadanego w laboratorium; możliwość sukcesywnej dostawy zestawów dostosowanej do ilości badań w pracowni. Równoważne z testem VIR-ELISA ANTI-RUBELLA-IgG, firmy VIRO-IMMUN Labor diagnostica w zakresie jak opisany wyżej. Wielkość opakowania na 96 testów.</t>
  </si>
  <si>
    <t xml:space="preserve">Zestaw do wykrywania  Staphylococcus aureus
oparty na metodzie lateksowej. Lateks wybarwiony na niebiesko, zestaw zawiera odczynnik diagnostyczny, kontrolny, karty z   polami reakcyjnymi, mieszadełka, 100 oznaczeń, termin ważności testu nie mniej niż 12 miesięcy od daty dostawy
</t>
  </si>
  <si>
    <t>Krążki antybiotykowe do diagnostyki In vitro. Krążki o średnicy 6 mm, nasączone antybiotykiem (chemioterapeutykiem), oznaczone w sposób wyraźny nazwą oraz stężeniem po obu stronach . Pakowane w dozowniki z mocującą sprężynką po 50 sztuk, każdy dozownik zapakowany szczelnie osobno, zaopatrzony w preparat pochłaniający wilgoć. Termin ważności 18 mies. od daty dostawy. Termin ważności 18 mies.od daty dostawy.</t>
  </si>
  <si>
    <t>Przeznaczone do hodowli Campylobacter spp. w słojach o pojemności 2,5 l;• składnik aktywny – kwas askorbinowy;• generator gazowy umożliwiający wytworzenie atmosfery o składzie: 5% O2, 10% CO2, 85% N2;• reakcja z użyciem  generatora nie wymaga katalizatora, obecności wody, a podczas reakcji nie wydziela się wodór; wymagany certyfikat;  opak. 10 saszetek. Termin ważności 12 mies.od daty dostawy.</t>
  </si>
  <si>
    <t>Przeznaczone do hodowli Campylobacter spp. w plastikowych torebkach na maksymalnie 2 płytki Petriego (Ø 9 cm);• składnik aktywny – kwas askorbinowy;• generator gazowy umożliwiający wytworzenie atmosfery o składzie: 5% O2, 10% CO2, 85% N2;• reakcja z użyciem  generatora nie wymaga katalizatora, obecności wody, a podczas reakcji nie wydziela się wodór; wymagany certyfikat;  opak. 20 saszetek. Termin ważności 12 mies.od daty dostawy.</t>
  </si>
  <si>
    <t>Test w postaci krążków zawierających reagent , do bezpośredniego użycia przy identyfikacji pałeczek Salmonella zgodnie z PN-EN ISO 6579, nie wymagający dodatkowych odczynników. Wymagany certyfikat. Opakowanie 30 szt. Min.termin ważności 12 mies.od daty dostawy.</t>
  </si>
  <si>
    <t>Test immunoenzymatyczny do wykrywania przeciwciał IgA i IgG dla Bordetella pertussis przy użyciu antygenów: toksyny krztuścowej (PT) i włókienkowej hemaglutyniny (FHA), które są zalecane przez Światową Organizację Zdrowia.
Dwustopniowy system kontroli dodatnich, kontrola ujemna oraz próba ślepa odczynnikowa, jako substrat stosowane jest TMB, odczynniki gotowe do użycia, paski oznaczone kolorowym kodem w celu identyfikacji parametrów i zapobiegające pomyłkom w czasie oznaczenia. Odczyt wartości absorbancji prób badanych i kontrolnych w czytniku przy długości fali 450/630 nm, kompatybilność z posiadaną aparaturą pomiarową, możliwość odczytu i obliczenia wyników z programu komputerowego posiadanego w laboratorium.  Ilościowe przedstawienie wyników testu zapewniające uwzględnienie sytuacji epidemiologicznej Polski; Czułość testu dla IgA nie mniej niż 96%, dla IgG nie mniej niż 92%; Swoistość testu 100%. Równoważne z testem VIROTECH Bordetella pertussis (FHA+PT) IgG/IgA ELISA w zakresie jak opisany jak wyżej..Znak zgodności CE i certyfikat kontroli jakości. Termin ważności testu co najmniej 6 miesięcy od daty dostawy. Możliwość sukcesywnej dostawy zestawów, dostosowanej do ilości badań w pracowni. Wielkość opakowania 96 oznaczeń.</t>
  </si>
  <si>
    <t xml:space="preserve">Test immunoenzymatyczny, wykrywane przeciwciała w klasie IgG  i IgM przeciwko wirusowi grypy A, brak reakcji krzyżowych z innymi przeciwciałami, jako substrat stosowane jest TMB, odczyt wartości absorbancji prób badanych i kontrolnych w czytniku przy długości fali 450/630 nm, specyficzność i czułość kliniczna nie mniej niż 98%, termin ważności testu nie mniej niż 6 miesięcy od daty dostawy, wyniki testu ilościowe, odczynniki gotowe do użycia, możliwość dzielenia pasków, paski oznaczone kolorowym kodem w celu identyfikacji parametrów i zapobiegające pomyłkom w czasie oznaczenia, zastosowanie zestawu kontroli dodatnich i ujemnej oraz ślepej próby odczynnikowej w teście;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wirusem paragrypy typ 3 oraz grypy A i grypy B zakupione były tej samej firmy i z tym samym terminem ważności. Równoważne z testem VIROTECH Influenza A ELISA IgG/IgM w zakresie jak opisany wyżej. Wielkość opakowania 96 oznaczeń. </t>
  </si>
  <si>
    <t>Test immunoenzymatyczny, wykrywane przeciwciała w klasie IgG  i IgM przeciwko wirusowi grypy B, brak reakcji krzyżowych z innymi przeciwciałami, jako substrat stosowane jest TMB, odczyt wartości absorbancji prób badanych i kontrolnych w czytniku przy długości fali 450/630 nm, specyficzność i czułość kliniczna nie mniej niż 98%, termin ważności testu nie mniej niż 6 miesięcy od daty dostawy, wyniki testu ilościowe, odczynniki gotowe do użycia, zastosowanie zestawu kontroli dodatnich i ujemnej oraz ślepej próby odczynnikowej w teście;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wirusem paragrypy typ 3 oraz grypy A i grypy B zakupione były tej samej firmy i z tym samym terminem ważności. Równoważne z testem VIROTECH Influenza B ELISA IgG/IgM w zakresie jak opisany wyżej. Wielkość opakowania 96 oznaczeń.</t>
  </si>
  <si>
    <t>Test immunoenzymatyczny do wykrywania przeciwciał IgG i IgM dla Mycoplasma pnemoniae. Zastosowanie jako antygenu frakcji białek błonowych i cytoszkieletu oraz rekombinowanych P30 i P116(P100) szczepu Mycoplasma pneumoniae M129. Dwustopniowy system kontroli dodatnich, kontrola ujemna oraz próba ślepa odczynnikowa, jako substrat stosowane jest TMB, odczynniki gotowe do użycia.paski oznaczone kolorowym kodem w celu identyfikacji parametrów i zapobiegające pomyłkom w czasie oznaczenia. Odczyt wartości absorbancji prób badanych i kontrolnych w czytniku przy długości fali 450/630 nm, kompatybilność z posiadaną aparaturą pomiarową, możliwość odczytu i obliczenia wyników z programu komputerowego posiadanego w laboratorium. Czułość testu dla IgM ≥ 99%.  Swoistość testu dla IgM ≥98%. Ilościowe przedstawienie wyników bez konieczności sporządzania wykresów lub korzystania ze specjalnych programów komputerowych. Równoważne z testem VIROTECH Mycoplasma pneumoniae IgG/IgM ELISA w zakresie jak opisany wyżej. Znak zgodności CE i certyfikat kontroli jakości.. Termin ważności testu co najmniej 6 miesięcy od daty dostawy. Możliwość sukcesywnej dostawy zestawów, dostosowanej do ilości badań w pracowni. Wielkość opakowania 96 oznaczeń.</t>
  </si>
  <si>
    <t>Test immunoenzymatyczny do wykrywania przeciwciał IgM dla Bordetella pertussis przy użyciu antygenów: toksyny krztuścowej (PT) i włókienkowej hemaglutyniny (FHA), które są zalecane przez Światową Organizację Zdrowia.
Dwustopniowy system kontroli dodatnich, kontrola ujemna oraz próba ślepa odczynnikowa, jako substrat stosowane jest TMB, odczynniki gotowe do użycia, paski oznaczone kolorowym kodem w celu identyfikacji parametrów i zapobiegające pomyłkom w czasie oznaczenia. Odczyt wartości absorbancji prób badanych i kontrolnych w czytniku przy długości fali 450/630 nm, kompatybilność z posiadaną aparaturą pomiarową, możliwość odczytu i obliczenia wyników z programu komputerowego posiadanego w laboratorium. Ilościowe przedstawienie wyników testu zapewniające uwzględnienie sytuacji epidemiologicznej Polski.
Czułość testu dla IgM – 92%.; Swoistość testu 100%. Równoważny z testem VIROTECH Bordetella pertussis Toxin (PT) IgM ELISA w zakresie jak opisany wyżej. Znak zgodności    CE i certyfikat kontroli jakości. Termin ważności testu co najmniej 6 miesięcy od daty dostawy; Możliwość sukcesywnej dostawy zestawów, dostosowanej do ilości badań w pracowni. Wielkość opakowania 96 oznaczeń.</t>
  </si>
  <si>
    <t>Test immunoenzymatyczny; wykrywane przeciwciała w klasie IgG przeciwko Enterowirusom (faza stała opłaszczona - supernatant komórkowy i ultrasonikat Coxsackie B5 i ECHO 24); brak reakcji krzyżowych z innymi przeciwciałami; jako substrat stosowane jest TMB; odczyt wartości absorbancji prób badanych i kontrolnych w czytniku przy długości fali 450/630 nm; termin ważności testu nie mniej niż 6 miesięcy od daty dostawy; wyniki testu ilościowe; zastosowanie zestawu kontroli dodatnich i ujemnej oraz ślepej próby odczynnikowej w teście; odczynniki gotowe do użycia;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Enterowirusami w obu klasach przeciwciał (IgM i IgG) zakupione były tej samej firmy i z tym samym terminem ważności. Równoważne z testem VIROTECH Enterovirus ELISA IgG w zakresie jak opisany wyżej. Wielkość opakowania 96 oznaczeń.</t>
  </si>
  <si>
    <t>Test immunoenzymatyczny; wykrywane przeciwciała w klasie IgM przeciwko Enterowirusom (faza stała opłaszczona - supernatant komórkowy i ultrasonikat Coxsackie B5 i ECHO 24); wykonanie badania równolegle na dwóch płytkach badawczej i referencyjnej; brak reakcji krzyżowych z innymi przeciwciałami; jako substrat stosowane jest TMB; odczyt wartości absorbancji prób badanych i kontrolnych w czytniku przy długości fali 450/630 nm; termin ważności testu nie mniej niż 6 miesięcy od daty dostawy; wyniki testu ilościowe; zastosowanie zestawu kontroli dodatnich i ujemnej oraz ślepej próby odczynnikowej w teście; odczynniki gotowe do użycia;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Enterowirusami w obu klasach przeciwciał (IgM i IgG) zakupione były tej samej firmy i z tym samym terminem ważności. Równoważne z testem Enterovirus ELISA IgM VIROTECH w zakresie jak opisany wyżej. Wielkość opakowania 96 oznaczeń.</t>
  </si>
  <si>
    <t xml:space="preserve">Test immunoenzymatyczny do wykrywania przeciwciał w klasie IgM  przeciwko wirusowi odry. Brak reakcji krzyżowych z innymi przeciwciałami. Jako substrat stosowane jest TMB. Odczyt wartości absorbancji prób badanych i kontrolnych w czytniku przy długości fali 450/630 nm. Specyficzność i czułość kliniczna nie mniej niż 98%. Wyniki testu jakościowe i ilościowe. Odczynniki gotowe do użycia, możliwość dzielenia pasków, paski oznaczone kolorowym kodem w celu identyfikacji parametrów i zapobiegające pomyłkom w czasie oznaczenia, zastosowanie zestawu kontroli dodatnich i ujemnej oraz ślepej próby odczynnikowej w teście. Certyfikat kontroli jakości oraz znak zgodności CE. Kompatybilność z posiadaną aparaturą pomiarową, możliwość odczytu i obliczenia wyników z programu komputerowego posiadanego w laboratorium. Termin ważności testu nie mniej niż 8 miesięcy od daty dostarczenia do laboratorium. Wielkość opakowania 96 oznaczeń. Równoważne z testem Measles ELISA IgM firmy VIROTECH w zakresie jak opisany wyżej.
</t>
  </si>
  <si>
    <t xml:space="preserve">Test immunoenzymatyczny używany do wykrywania badanych przeciwciał IgA metodą „ podwójnej kanapki”(double sandwich)na płytce mikrotitracyjnej, przy użyciu przeciwciał monoklonalnych dla antygenu P 30 Toxoplasma gondii. Procedura testu zwiększająca czułość oznaczenia dla noworodków (diagnostyka toksoplazmozy wrodzonej) –zastosowanie mniejszych rozcieńczeń dla noworodków niż dorosłych. W teście dwustopniowy system kontroli dodatnich oraz brak konieczności stosowania próby ślepej odczynnikowej, jako substrat stosowane jest TMB. Ilościowe przedstawianie wyników testu bez konieczności sporządzania wykresów lub korzystania z specjalnych programów komputerowych . Odczyt wartości absorbancji prób badanych i kontrolnych w czytniku przy długości fali 450/630 nm. Kompatybilność z posiadaną aparaturą pomiarową, możliwość odczytu i obliczenia wyników z programu komputerowego posiadanego w laboratorium. Swoistość kliniczna testu 100%. Certyfikat Instytutu Paula Ehrlicha . Znak zgodności CE. Termin ważności testu minimalnie 8 miesięcy od daty dostawy. Możliwość sukcesywnej dostawy zestawów dostosowanej do ilości badań w pracowni. Równoważne z testem Platelia Toxo IgA TMB w zakresie jak opisany wyżej. Opakowanie 96 oznaczeń.
</t>
  </si>
  <si>
    <t>Test immunoenzymatyczny do wykrywania przeciwciał IgG dla wszystkich trzech gatunków Borrelia burgdorferi w surowicy,osoczu i płynie mózgowo-rdzeniowym. Użycie mieszaniny antygenów lizatu Borrelia burgdorferi sensu stricto,B.burgdorferi afzeli i B.burgdorferi garini w połączeniu z rekombinowanym antygenem VlsE. Kontrola dodatnia i ujemna w zestawie, jako substrat stosowane jest TMB; wszystkie odczynniki gotowe do użycia. Odczyt wartości absorbancji prób badanych i kontrolnych w czytniku przy długości fali 450/630 nm; wyniki testu ilościowe; kompatybilność z posiadaną aparaturą pomiarową; możliwość odczytu i obliczenia wyników z programu komputerowego posiadanego w laboratorium. Czułość względna &gt;=94%,swoistość względna&gt;=93 %. Wiarygodne wykrywanie ostrego i przetrwałego zakażenia. Możliwość sukcesywnej dostawy zestawów dostosowanej do ilości badań w pracowni. Znak zgodności CE i certyfikat kontroli jakości. Data ważności minimum 6 miesięcy od daty dostawy. Równoważne z testem Borrelia IgG + VLSE ELISA w zakresie jak opisany wyżej. Opakowanie 96 oznaczeń (12 x  8 odłamywanych pasków).</t>
  </si>
  <si>
    <t>Test immunoenzymatyczny do wykrywania przeciwciał IgM dla wszystkich trzech gatunków Borrelia burgdorferi w surowicy,osoczu i płynie mózgowo-rdzeniowym. Użycie jako antygenów: rekombinowanego białka 14 kD flagelina i naturalnego OspC (zewnętrzne powierzchniowe białko C).Kontrola dodatnia i ujemna w zestawie, jako substrat stosowane jest TMB; wszystkie odczynniki gotowe do użycia. dczyt wartości absorbancji prób badanych i kontrolnych w czytniku przy długości fali 450/630 nm; wyniki testu ilościowe; kompatybilność z posiadaną aparaturą pomiarową; możliwość odczytu i obliczenia wyników z programu komputerowego posiadanego w laboratorium. Czułość względna =100%,swoistość &gt;95 %. Wiarygodne wykrywanie ostrego i przetrwałego zakażenia. Znak zgodności CE i certyfikat kontroli jakości. Data ważności minimum 6 miesięcy od daty dostawy. Równoważne z testem Borrelia 14 kDa + OspC IgM ELISA w zakresie jak opisany wyżej. Opakowanie 96 oznaczeń (12 x  8 odłamywanych pasków).</t>
  </si>
  <si>
    <t xml:space="preserve">Szybki test oparty na technice immunochromatograficznej, pozwalającej na jednoczesne  wykrywanie rota- i adenowirusów w pojedynczej próbce kału. Zestaw zawiera gotowe do użycia jednorazowe:urządzenia testowe, zakraplacze próbek,porcje buforu  oraz instrukcję wykonania "typu VIKIA-ROTA" w zakresie jak opisany wyżej. Min.termin ważności 12 mies.od daty dostawy   </t>
  </si>
  <si>
    <t>Test do wykrywania w kale antygenu ściennego cyst i trofozoitów Giardia lamblia. Czułość ≥97%, swoistość 97-100%,użycie w studzienkach przeciwciał monoklonalnych dla antygenu G.lamblia, odczyt ekstyncji za pomocą czytnika (dł. fali 450nm), możliwość odłamywania pojedynczych studzienek  z paska, znak zgodności CE, przydatność do użycia conajmniej 8-12 mies. od daty dostawy. Opakowanie 96 oznaczeń.</t>
  </si>
  <si>
    <t>Składnik testu współpracujący z  systemem  mini Api przy identyfikacji drobnoustrojów z rodziny Enterobacteriaceae. Min.termin ważności 12 mies.od daty dostawy. Wymagany certyfikat. Opakowanie 125 ml.</t>
  </si>
  <si>
    <t xml:space="preserve">Wkład do wytwarzania atmosfery beztlenowej w słoju do hodowli beztlenowców </t>
  </si>
  <si>
    <t xml:space="preserve">Wkład do wytwarzania atmosfery beztlenowej w rękawie foliowym do hodowli  beztlenowców </t>
  </si>
  <si>
    <t>układ wytwarzania atmosfery zubożonej w tlen i wzbogaconej w CO₂ do hodowli Campylobacter w plastikowych torebkach na maksymalnie dwie płytki Petriego o śr. 9 cm.  Reakcja po dodaniu 3 ml wody. Opakowanie 25 saszetek. termin ważności minimum 1 rok od daty dostawy,</t>
  </si>
  <si>
    <r>
      <t>Wkład z odczynnikiem do wytwarzania atmosfery beztlenowej w rękawie foliowym (1-4 szalek Petriego)
Skład: sproszkowane żelazo, ziemia okrzemkowa, kwas cytrynowy, węglan sodowy. Wymiary wkładu zawierającego odczynnik: 11x7 cm. Poziom wytworzonego CO2 18%  i więcej ((po polaniu wkładu 8. ml wody). Przechowywanie w temparaturze +15</t>
    </r>
    <r>
      <rPr>
        <vertAlign val="superscript"/>
        <sz val="8"/>
        <rFont val="Arial CE"/>
        <family val="0"/>
      </rPr>
      <t>o</t>
    </r>
    <r>
      <rPr>
        <sz val="8"/>
        <rFont val="Arial CE"/>
        <family val="0"/>
      </rPr>
      <t>C do +25</t>
    </r>
    <r>
      <rPr>
        <vertAlign val="superscript"/>
        <sz val="8"/>
        <rFont val="Arial CE"/>
        <family val="0"/>
      </rPr>
      <t>o</t>
    </r>
    <r>
      <rPr>
        <sz val="8"/>
        <rFont val="Arial CE"/>
        <family val="0"/>
      </rPr>
      <t xml:space="preserve">C. Odczynnik wchodzi w skład integralnego systemu hodowli beztlenowców firmy Merck;certyfikat, termin ważności minimum 1 rok od daty dostawy, opak. 25 szt. (25 torebek, 25 wkładów)   </t>
    </r>
  </si>
  <si>
    <r>
      <t>Wkład z odczynnikiem do wytwarzania atmosfery beztlenowej w słoju o poj. 2,5 l /12 szalek Petriego. 
Skład: sproszkowane żelazo, ziemia okrzemkowa, kwas cytrynowy, węglan sodowy. Wymiary wkladu zawierającego odczynnik: 20 cm x10 cm. Poziom wytworzonego CO2: 18%  lub więcej (po polaniu wkładu 35. ml wody). Przechowywanie w temparaturze +15</t>
    </r>
    <r>
      <rPr>
        <vertAlign val="superscript"/>
        <sz val="8"/>
        <rFont val="Arial CE"/>
        <family val="0"/>
      </rPr>
      <t>o</t>
    </r>
    <r>
      <rPr>
        <sz val="8"/>
        <rFont val="Arial CE"/>
        <family val="0"/>
      </rPr>
      <t>C do +25</t>
    </r>
    <r>
      <rPr>
        <vertAlign val="superscript"/>
        <sz val="8"/>
        <rFont val="Arial CE"/>
        <family val="0"/>
      </rPr>
      <t>o</t>
    </r>
    <r>
      <rPr>
        <sz val="8"/>
        <rFont val="Arial CE"/>
        <family val="0"/>
      </rPr>
      <t>C. Odczynnik wchodzi w skład integralnego systemu hodowli beztlenowców firmy Merck;  certyfikat, termin ważności minimum 1 rok od daty dostawy, opak. 10 szt</t>
    </r>
  </si>
  <si>
    <r>
      <t>Paski do kontroli warunków beztlenowych  w pojemniku o poj. 2,5 l  (12 płytek Petriego )lub rękawie foliowym ( 1-4 szt. szalki Petriego).  Wchodzą w skład integralnego systemu hodowli beztlenowców firmy Merck. Opakowanie zawiera 50 szt. pasków z elastycznego tworzywa  (74 mm x 6 mm). Część reakcyjna paska - niebieski prostokąt (12 mm x 6 mm) z naniesionym odczynnikiem, w warunkach anaerobowych zmienia zabarwienie na kolor biały. W warunkach aerobowych zmiana koloru z białego na niebieski w ciągu 20 minut.  Przechowywanie w temparaturze +15</t>
    </r>
    <r>
      <rPr>
        <vertAlign val="superscript"/>
        <sz val="8"/>
        <rFont val="Arial CE"/>
        <family val="0"/>
      </rPr>
      <t>o</t>
    </r>
    <r>
      <rPr>
        <sz val="8"/>
        <rFont val="Arial CE"/>
        <family val="0"/>
      </rPr>
      <t>C do +25</t>
    </r>
    <r>
      <rPr>
        <vertAlign val="superscript"/>
        <sz val="8"/>
        <rFont val="Arial CE"/>
        <family val="0"/>
      </rPr>
      <t>o</t>
    </r>
    <r>
      <rPr>
        <sz val="8"/>
        <rFont val="Arial CE"/>
        <family val="0"/>
      </rPr>
      <t>C. termin ważności minimum 1 rok od daty dostawy, certyfikat, opak. 50 szt.</t>
    </r>
  </si>
  <si>
    <t xml:space="preserve">Odczynnik do wywoływania reakcji na wodzie peptonowej z tryptofanem przy oznaczaniu wytwarzania indolu podczas identyfikacji Enterobacteriaceae, certyfikat, termin ważności minimum 2 lata od daty dostawy, opak. 30ml z wkraplaczem.        </t>
  </si>
  <si>
    <t>Test do wykrywania oxydazy cytochromowej. Opakowanie: aluminiowa fiolka z litografią i plastikowym wieczkiem (średnica fiolki 2,5 cm, wysokość fiolki bez wieczka 8,5 cm). Na opakowaniu  przedstawiona skala zabarwienia w postaci 3 piktogramów: 1 dla wyniku negatywnego i 2 wariantów wyników pozytywnych. Zawartość opakowania: 50 szt. pasków z białego, elastycznego tworzywa o wymiarach: 74 mm - długość paska, 6 mm- szerokość paska. Część aktywna paska w postaci kwadratowego elementu (z naniesionym odczynnikiem) w kolorze białym o powierzchni 6 x 6 mm. Element reakcyjny u dołu paska. Czas oczekiwania na wynik reakcji: 20-60 sek. Reakcja trwała. Równoważny z testem Bactident Oxidase firmy MERCK  w zakresie jak opisany wyżej. Termin ważności 10 miesięcy od daty dostawy</t>
  </si>
  <si>
    <t>Szybki membranowy test immunoenzymatyczny do jednoczesnego wykrywania antygenu GDH C. difficile oraz toksyn A i B w próbkach kału.Test płytkowy (25 oznaczeń) Znak jakości CE i certyfikat kontroli jakości. Czułość 90,5%, swoistość 93,1%.Równoważny z testem TECHLAB C.DIFF QUIK CHEK COMPLETE w zakresie jak opisany wyżej. Termin ważnpości min 9 m-cy od daty dostawy.</t>
  </si>
  <si>
    <t>Składnik testu do oznaczania awidności przeciwciał IgG dla wirusa różyczki, stanowiący z w/w testem bazowym - integralna całość jako zestaw do oznaczania awidności przeciwciał IgG dla wirusa różyczki . Zawiera kontrolę niskiej awidności oraz roztwór mocznika. Równoważne z testem firmy VIRO-IMMUN Labor diagnostica w zakresie jak opisany wyżej. Wielkość opakowania na 48 testów. termin ważności testu nie mniej niż 6 miesięcy od daty dostawy,</t>
  </si>
  <si>
    <t>Zwalidowany zestaw do wykrywania werotoksycznych E. coli we wstępnie namnożonych próbkach żywności. Odczynniki zliofilizowane, rozporcjowane w 8-mio probówkowych paskach do reakcji PCR, zawierające primery i sondy do amplifikacji i wykrywania w osobnych kanalach systemu do Real Time PCR fragmentów genów kodujących werotoksynę 1, werotoksynę 2, intyminę oraz wewnętrznej kontroli amplifikacji. Zestaw kompatybilny z systemem do Real Time PCR CFX96 firmy Bio-Rad. Specyficzność testu nie gorsza niż metody ISO/TS 13136 Ważność min. 9m-cy.od daty dostawy.</t>
  </si>
  <si>
    <t>Zwalidowany zestaw do serogrupowania werotoksycznych E. coli. Odczynniki zliofilizowane, rozporcjowane w 8 probówkowych paskach do reakcji PCR, zawierające primery i sondy do amplifikacji i wykrywania w reakcji multiplex PCR połączonej z analizą krzywej topnienia genetycznych markerów E. coli O26, O45, O103, O104, O111, O121, O145, i O157 oraz wewnętrznej kontroli amplifikacji. Zestaw kompatybilny z systemem do Real Time PCR CFX96 firmy Bio-Rad.  Specyficzność testu nie gorsza niż metody ISO/TS 13136. Ważność min. 9m-cy od daty dostawy.</t>
  </si>
  <si>
    <t>Odczynnik współpracujący z  systemem  mini Api 
przy identyfikacji drobnoustrojów z rodziny Enterobacteriaceae i Vibrionaceae, w ampułkach umożliwiających pomiar gęstości zawiesiny w densytometrze - DENSIMAT f-my bioMerieux, trwałość 1 rok od daty dostawy, certyfikat, opak. 100 ampułek po 2 ml</t>
  </si>
  <si>
    <t>Sól do analizatora Vitek2 Compact sterylna apyrogenna pH 5( 4,5 do 7,0) termin ważności minimum 1 rok od daty dostawy,, op.3x500ml</t>
  </si>
  <si>
    <t>Opis   przedmiotu   zamówienia 
CZĘŚĆ XIII</t>
  </si>
  <si>
    <t>Opis   przedmiotu   zamówienia   
CZĘŚĆ III</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</si>
</sst>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2]\ #,##0.0000"/>
    <numFmt numFmtId="165" formatCode="[$€-2]\ #,##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
    <numFmt numFmtId="171" formatCode="#,##0.0000\ [$€-1]"/>
    <numFmt numFmtId="172" formatCode="0.000"/>
    <numFmt numFmtId="173" formatCode="0.0000"/>
    <numFmt numFmtId="174" formatCode="#,##0.00\ &quot;zł&quot;"/>
    <numFmt numFmtId="175" formatCode="0.0"/>
    <numFmt numFmtId="176" formatCode="#,##0.000"/>
  </numFmts>
  <fonts count="59">
    <font>
      <sz val="10"/>
      <name val="Arial"/>
      <family val="0"/>
    </font>
    <font>
      <sz val="8"/>
      <name val="Arial"/>
      <family val="2"/>
    </font>
    <font>
      <sz val="11"/>
      <name val="Times New Roman"/>
      <family val="1"/>
    </font>
    <font>
      <sz val="16"/>
      <name val="Times New Roman"/>
      <family val="1"/>
    </font>
    <font>
      <u val="single"/>
      <sz val="10"/>
      <color indexed="12"/>
      <name val="Arial"/>
      <family val="2"/>
    </font>
    <font>
      <u val="single"/>
      <sz val="10"/>
      <color indexed="36"/>
      <name val="Arial"/>
      <family val="2"/>
    </font>
    <font>
      <b/>
      <sz val="11"/>
      <name val="Times New Roman"/>
      <family val="1"/>
    </font>
    <font>
      <sz val="8"/>
      <name val="Times New Roman"/>
      <family val="1"/>
    </font>
    <font>
      <sz val="14"/>
      <name val="Times New Roman"/>
      <family val="1"/>
    </font>
    <font>
      <sz val="10"/>
      <name val="Times New Roman"/>
      <family val="1"/>
    </font>
    <font>
      <sz val="10"/>
      <name val="Arial CE"/>
      <family val="0"/>
    </font>
    <font>
      <b/>
      <sz val="10"/>
      <name val="Times New Roman CE"/>
      <family val="1"/>
    </font>
    <font>
      <sz val="12"/>
      <name val="Times New Roman"/>
      <family val="1"/>
    </font>
    <font>
      <b/>
      <sz val="14"/>
      <name val="Times New Roman"/>
      <family val="1"/>
    </font>
    <font>
      <b/>
      <sz val="12"/>
      <name val="Times New Roman"/>
      <family val="1"/>
    </font>
    <font>
      <b/>
      <sz val="10"/>
      <name val="Times New Roman"/>
      <family val="1"/>
    </font>
    <font>
      <b/>
      <sz val="8"/>
      <name val="Times New Roman"/>
      <family val="1"/>
    </font>
    <font>
      <sz val="8"/>
      <name val="Arial CE"/>
      <family val="0"/>
    </font>
    <font>
      <sz val="10"/>
      <name val="Calibri"/>
      <family val="2"/>
    </font>
    <font>
      <sz val="8"/>
      <name val="Thorndale"/>
      <family val="0"/>
    </font>
    <font>
      <vertAlign val="superscript"/>
      <sz val="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Arial"/>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Arial"/>
      <family val="2"/>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10" fillId="0" borderId="0">
      <alignment/>
      <protection/>
    </xf>
    <xf numFmtId="0" fontId="51"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5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xf>
    <xf numFmtId="0" fontId="6" fillId="0" borderId="10" xfId="0" applyFont="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wrapText="1"/>
    </xf>
    <xf numFmtId="0" fontId="6" fillId="0" borderId="11" xfId="0" applyFont="1" applyBorder="1" applyAlignment="1">
      <alignment horizontal="center" vertical="center"/>
    </xf>
    <xf numFmtId="0" fontId="6" fillId="33" borderId="11" xfId="0" applyFont="1" applyFill="1" applyBorder="1" applyAlignment="1">
      <alignment horizontal="center" vertical="center" wrapText="1"/>
    </xf>
    <xf numFmtId="0" fontId="2" fillId="0" borderId="12" xfId="0" applyFont="1" applyBorder="1" applyAlignment="1">
      <alignment/>
    </xf>
    <xf numFmtId="0" fontId="6" fillId="34" borderId="13" xfId="0" applyFont="1" applyFill="1" applyBorder="1" applyAlignment="1">
      <alignment vertical="top"/>
    </xf>
    <xf numFmtId="0" fontId="6" fillId="33" borderId="13" xfId="0" applyFont="1" applyFill="1" applyBorder="1" applyAlignment="1">
      <alignment horizontal="center" wrapText="1"/>
    </xf>
    <xf numFmtId="0" fontId="2" fillId="0" borderId="0" xfId="0" applyFont="1" applyBorder="1" applyAlignment="1" applyProtection="1">
      <alignment/>
      <protection/>
    </xf>
    <xf numFmtId="0" fontId="2" fillId="0" borderId="0" xfId="0" applyFont="1" applyBorder="1" applyAlignment="1" applyProtection="1">
      <alignment horizontal="right"/>
      <protection locked="0"/>
    </xf>
    <xf numFmtId="1"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0" xfId="0" applyFont="1" applyBorder="1" applyAlignment="1">
      <alignment horizontal="center"/>
    </xf>
    <xf numFmtId="0" fontId="2" fillId="0" borderId="0" xfId="0" applyFont="1" applyBorder="1" applyAlignment="1" applyProtection="1">
      <alignment/>
      <protection locked="0"/>
    </xf>
    <xf numFmtId="0" fontId="2" fillId="0" borderId="0" xfId="0" applyFont="1" applyBorder="1" applyAlignment="1" applyProtection="1">
      <alignment horizontal="justify"/>
      <protection/>
    </xf>
    <xf numFmtId="0" fontId="2" fillId="0" borderId="0" xfId="0" applyFont="1" applyAlignment="1">
      <alignment horizontal="center" vertical="center"/>
    </xf>
    <xf numFmtId="0" fontId="6" fillId="34" borderId="10" xfId="0" applyFont="1" applyFill="1" applyBorder="1" applyAlignment="1">
      <alignment vertical="top"/>
    </xf>
    <xf numFmtId="0" fontId="2" fillId="0" borderId="10" xfId="0" applyFont="1" applyFill="1" applyBorder="1" applyAlignment="1">
      <alignment horizontal="center" vertical="center"/>
    </xf>
    <xf numFmtId="0" fontId="2" fillId="0" borderId="14" xfId="0" applyFont="1" applyBorder="1" applyAlignment="1" applyProtection="1">
      <alignment/>
      <protection/>
    </xf>
    <xf numFmtId="0" fontId="3" fillId="0" borderId="15" xfId="0" applyFont="1" applyBorder="1" applyAlignment="1" applyProtection="1">
      <alignment horizontal="right"/>
      <protection locked="0"/>
    </xf>
    <xf numFmtId="0" fontId="6" fillId="34" borderId="16" xfId="0" applyFont="1" applyFill="1" applyBorder="1" applyAlignment="1">
      <alignment vertical="top"/>
    </xf>
    <xf numFmtId="0" fontId="2" fillId="0" borderId="16" xfId="0" applyFont="1" applyFill="1" applyBorder="1" applyAlignment="1">
      <alignment horizontal="center" vertical="center"/>
    </xf>
    <xf numFmtId="0" fontId="6" fillId="33" borderId="16" xfId="0" applyFont="1" applyFill="1" applyBorder="1" applyAlignment="1">
      <alignment horizontal="center" wrapText="1"/>
    </xf>
    <xf numFmtId="0" fontId="2" fillId="0" borderId="17" xfId="0" applyFont="1" applyBorder="1" applyAlignment="1">
      <alignment/>
    </xf>
    <xf numFmtId="0" fontId="2" fillId="0" borderId="18" xfId="0" applyFont="1" applyBorder="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pplyProtection="1">
      <alignment horizontal="left"/>
      <protection/>
    </xf>
    <xf numFmtId="0" fontId="2" fillId="0" borderId="15" xfId="0" applyFont="1" applyBorder="1" applyAlignment="1">
      <alignment/>
    </xf>
    <xf numFmtId="3" fontId="7" fillId="0" borderId="15" xfId="0" applyNumberFormat="1" applyFont="1" applyBorder="1" applyAlignment="1" applyProtection="1">
      <alignment horizontal="right"/>
      <protection locked="0"/>
    </xf>
    <xf numFmtId="9" fontId="7" fillId="0" borderId="15" xfId="0" applyNumberFormat="1" applyFont="1" applyBorder="1" applyAlignment="1" applyProtection="1">
      <alignment horizontal="center" vertical="center"/>
      <protection locked="0"/>
    </xf>
    <xf numFmtId="4" fontId="7" fillId="0" borderId="15" xfId="0" applyNumberFormat="1" applyFont="1" applyBorder="1" applyAlignment="1" applyProtection="1">
      <alignment horizontal="center" vertical="center"/>
      <protection/>
    </xf>
    <xf numFmtId="4" fontId="7" fillId="0" borderId="13" xfId="0" applyNumberFormat="1" applyFont="1" applyBorder="1" applyAlignment="1">
      <alignment/>
    </xf>
    <xf numFmtId="4" fontId="7" fillId="0" borderId="13" xfId="0" applyNumberFormat="1" applyFont="1" applyBorder="1" applyAlignment="1">
      <alignment horizontal="center"/>
    </xf>
    <xf numFmtId="4" fontId="7" fillId="0" borderId="13" xfId="0" applyNumberFormat="1" applyFont="1" applyBorder="1" applyAlignment="1" applyProtection="1">
      <alignment/>
      <protection locked="0"/>
    </xf>
    <xf numFmtId="0" fontId="8" fillId="0" borderId="15" xfId="0" applyFont="1" applyBorder="1" applyAlignment="1" applyProtection="1">
      <alignment horizontal="right"/>
      <protection locked="0"/>
    </xf>
    <xf numFmtId="0" fontId="8" fillId="0" borderId="0" xfId="0" applyFont="1" applyAlignment="1">
      <alignment/>
    </xf>
    <xf numFmtId="9" fontId="6" fillId="33" borderId="13" xfId="0" applyNumberFormat="1" applyFont="1" applyFill="1" applyBorder="1" applyAlignment="1">
      <alignment horizontal="center" wrapText="1"/>
    </xf>
    <xf numFmtId="0" fontId="3" fillId="0" borderId="10" xfId="0" applyFont="1" applyBorder="1" applyAlignment="1" applyProtection="1">
      <alignment horizontal="right"/>
      <protection locked="0"/>
    </xf>
    <xf numFmtId="9" fontId="7" fillId="0" borderId="10" xfId="0" applyNumberFormat="1" applyFont="1" applyBorder="1" applyAlignment="1" applyProtection="1">
      <alignment horizontal="center" vertical="center"/>
      <protection locked="0"/>
    </xf>
    <xf numFmtId="0" fontId="7" fillId="0" borderId="10" xfId="0" applyFont="1" applyBorder="1" applyAlignment="1">
      <alignment vertical="top" wrapText="1"/>
    </xf>
    <xf numFmtId="0" fontId="9" fillId="0" borderId="10" xfId="0" applyFont="1" applyBorder="1" applyAlignment="1">
      <alignment vertical="top" wrapText="1"/>
    </xf>
    <xf numFmtId="0" fontId="9" fillId="34" borderId="19" xfId="0" applyFont="1" applyFill="1" applyBorder="1" applyAlignment="1">
      <alignment vertical="top" wrapText="1"/>
    </xf>
    <xf numFmtId="4" fontId="6" fillId="33" borderId="13" xfId="0" applyNumberFormat="1" applyFont="1" applyFill="1" applyBorder="1" applyAlignment="1">
      <alignment horizontal="center" wrapText="1"/>
    </xf>
    <xf numFmtId="4" fontId="6" fillId="33" borderId="10" xfId="0" applyNumberFormat="1" applyFont="1" applyFill="1" applyBorder="1" applyAlignment="1">
      <alignment horizontal="center" wrapText="1"/>
    </xf>
    <xf numFmtId="0" fontId="9" fillId="34" borderId="20" xfId="0" applyFont="1" applyFill="1" applyBorder="1" applyAlignment="1">
      <alignment vertical="top" wrapText="1"/>
    </xf>
    <xf numFmtId="4" fontId="6" fillId="33" borderId="16" xfId="0" applyNumberFormat="1" applyFont="1" applyFill="1" applyBorder="1" applyAlignment="1">
      <alignment horizontal="center" wrapText="1"/>
    </xf>
    <xf numFmtId="0" fontId="9" fillId="34" borderId="10" xfId="0" applyFont="1" applyFill="1" applyBorder="1" applyAlignment="1">
      <alignment vertical="top" wrapText="1"/>
    </xf>
    <xf numFmtId="0" fontId="6" fillId="34" borderId="11" xfId="0" applyFont="1" applyFill="1" applyBorder="1" applyAlignment="1">
      <alignment vertical="top"/>
    </xf>
    <xf numFmtId="0" fontId="6" fillId="34" borderId="0" xfId="0" applyFont="1" applyFill="1" applyBorder="1" applyAlignment="1">
      <alignment vertical="top"/>
    </xf>
    <xf numFmtId="0" fontId="2" fillId="0" borderId="0" xfId="0" applyFont="1" applyAlignment="1">
      <alignment horizontal="center"/>
    </xf>
    <xf numFmtId="0" fontId="2" fillId="0" borderId="0" xfId="0" applyFont="1" applyBorder="1" applyAlignment="1">
      <alignment horizontal="left"/>
    </xf>
    <xf numFmtId="0" fontId="7" fillId="34" borderId="17" xfId="0" applyFont="1" applyFill="1" applyBorder="1" applyAlignment="1">
      <alignment vertical="top" wrapText="1"/>
    </xf>
    <xf numFmtId="0" fontId="7" fillId="34" borderId="18" xfId="0" applyFont="1" applyFill="1" applyBorder="1" applyAlignment="1">
      <alignment vertical="top" wrapText="1"/>
    </xf>
    <xf numFmtId="0" fontId="2" fillId="0" borderId="0" xfId="0" applyFont="1" applyBorder="1" applyAlignment="1">
      <alignment horizontal="right"/>
    </xf>
    <xf numFmtId="0" fontId="2" fillId="0" borderId="0" xfId="0" applyFont="1" applyAlignment="1">
      <alignment vertical="top"/>
    </xf>
    <xf numFmtId="0" fontId="2" fillId="0" borderId="0" xfId="0" applyFont="1" applyBorder="1" applyAlignment="1" applyProtection="1">
      <alignment vertical="top"/>
      <protection/>
    </xf>
    <xf numFmtId="0" fontId="9" fillId="0" borderId="10" xfId="0" applyFont="1" applyBorder="1" applyAlignment="1">
      <alignment/>
    </xf>
    <xf numFmtId="2" fontId="6" fillId="33" borderId="13" xfId="0" applyNumberFormat="1" applyFont="1" applyFill="1" applyBorder="1" applyAlignment="1">
      <alignment horizontal="center" wrapText="1"/>
    </xf>
    <xf numFmtId="4" fontId="2" fillId="0" borderId="10" xfId="0" applyNumberFormat="1" applyFont="1" applyBorder="1" applyAlignment="1">
      <alignment horizontal="right" vertical="center"/>
    </xf>
    <xf numFmtId="0" fontId="2" fillId="0" borderId="0" xfId="0" applyFont="1" applyBorder="1" applyAlignment="1" applyProtection="1">
      <alignment horizontal="right"/>
      <protection/>
    </xf>
    <xf numFmtId="0" fontId="7" fillId="0" borderId="10" xfId="0" applyFont="1" applyBorder="1" applyAlignment="1">
      <alignment wrapText="1"/>
    </xf>
    <xf numFmtId="4" fontId="9" fillId="0" borderId="10" xfId="0" applyNumberFormat="1" applyFont="1" applyBorder="1" applyAlignment="1">
      <alignment/>
    </xf>
    <xf numFmtId="2" fontId="9" fillId="0" borderId="10" xfId="0" applyNumberFormat="1" applyFont="1" applyBorder="1" applyAlignment="1">
      <alignment/>
    </xf>
    <xf numFmtId="4" fontId="2" fillId="0" borderId="0" xfId="0" applyNumberFormat="1" applyFont="1" applyBorder="1" applyAlignment="1" applyProtection="1">
      <alignment/>
      <protection locked="0"/>
    </xf>
    <xf numFmtId="4" fontId="7" fillId="0" borderId="15" xfId="0" applyNumberFormat="1" applyFont="1" applyBorder="1" applyAlignment="1" applyProtection="1">
      <alignment horizontal="right"/>
      <protection locked="0"/>
    </xf>
    <xf numFmtId="0" fontId="6" fillId="34" borderId="14" xfId="0" applyFont="1" applyFill="1" applyBorder="1" applyAlignment="1">
      <alignment vertical="top"/>
    </xf>
    <xf numFmtId="4" fontId="7" fillId="0" borderId="10" xfId="0" applyNumberFormat="1" applyFont="1" applyBorder="1" applyAlignment="1" applyProtection="1">
      <alignment horizontal="right"/>
      <protection locked="0"/>
    </xf>
    <xf numFmtId="4" fontId="7" fillId="0" borderId="10" xfId="0" applyNumberFormat="1" applyFont="1" applyBorder="1" applyAlignment="1" applyProtection="1">
      <alignment horizontal="center" vertical="center"/>
      <protection/>
    </xf>
    <xf numFmtId="171" fontId="9" fillId="0" borderId="10" xfId="0" applyNumberFormat="1" applyFont="1" applyBorder="1" applyAlignment="1">
      <alignment wrapText="1"/>
    </xf>
    <xf numFmtId="0" fontId="9" fillId="0" borderId="15" xfId="0" applyFont="1" applyBorder="1" applyAlignment="1">
      <alignment wrapText="1"/>
    </xf>
    <xf numFmtId="171" fontId="9" fillId="0" borderId="19" xfId="0" applyNumberFormat="1" applyFont="1" applyBorder="1" applyAlignment="1">
      <alignment wrapText="1"/>
    </xf>
    <xf numFmtId="0" fontId="2" fillId="0" borderId="0" xfId="0" applyFont="1" applyBorder="1" applyAlignment="1" applyProtection="1">
      <alignment horizontal="center"/>
      <protection/>
    </xf>
    <xf numFmtId="4" fontId="7" fillId="0" borderId="0" xfId="0" applyNumberFormat="1" applyFont="1" applyBorder="1" applyAlignment="1">
      <alignment/>
    </xf>
    <xf numFmtId="4" fontId="7" fillId="0" borderId="0" xfId="0" applyNumberFormat="1" applyFont="1" applyBorder="1" applyAlignment="1">
      <alignment horizontal="center"/>
    </xf>
    <xf numFmtId="171" fontId="9" fillId="0" borderId="0" xfId="0" applyNumberFormat="1" applyFont="1" applyBorder="1" applyAlignment="1">
      <alignment wrapText="1"/>
    </xf>
    <xf numFmtId="4" fontId="7" fillId="0" borderId="0" xfId="0" applyNumberFormat="1" applyFont="1" applyBorder="1" applyAlignment="1" applyProtection="1">
      <alignment horizontal="center" vertical="center"/>
      <protection/>
    </xf>
    <xf numFmtId="9" fontId="7" fillId="0" borderId="0" xfId="0" applyNumberFormat="1" applyFont="1" applyBorder="1" applyAlignment="1" applyProtection="1">
      <alignment horizontal="center" vertical="center"/>
      <protection locked="0"/>
    </xf>
    <xf numFmtId="4" fontId="7" fillId="0" borderId="0" xfId="0" applyNumberFormat="1" applyFont="1" applyBorder="1" applyAlignment="1" applyProtection="1">
      <alignment horizontal="right"/>
      <protection locked="0"/>
    </xf>
    <xf numFmtId="0" fontId="3" fillId="0" borderId="0" xfId="0" applyFont="1" applyBorder="1" applyAlignment="1" applyProtection="1">
      <alignment horizontal="right"/>
      <protection locked="0"/>
    </xf>
    <xf numFmtId="0" fontId="6" fillId="33" borderId="10" xfId="0" applyFont="1" applyFill="1" applyBorder="1" applyAlignment="1">
      <alignment horizontal="center" wrapText="1"/>
    </xf>
    <xf numFmtId="0" fontId="9" fillId="0" borderId="13" xfId="0" applyFont="1" applyBorder="1" applyAlignment="1">
      <alignment vertical="top" wrapText="1"/>
    </xf>
    <xf numFmtId="0" fontId="7" fillId="0" borderId="13" xfId="0" applyFont="1" applyBorder="1" applyAlignment="1">
      <alignment vertical="top" wrapText="1"/>
    </xf>
    <xf numFmtId="0" fontId="9" fillId="0" borderId="21" xfId="0" applyFont="1" applyBorder="1" applyAlignment="1">
      <alignment vertical="top" wrapText="1"/>
    </xf>
    <xf numFmtId="0" fontId="0" fillId="0" borderId="10" xfId="0" applyFont="1" applyBorder="1" applyAlignment="1">
      <alignment horizontal="center" vertical="center"/>
    </xf>
    <xf numFmtId="0" fontId="0" fillId="34" borderId="2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1" fontId="57" fillId="35" borderId="10" xfId="0" applyNumberFormat="1" applyFont="1" applyFill="1" applyBorder="1" applyAlignment="1">
      <alignment horizontal="center" vertical="center"/>
    </xf>
    <xf numFmtId="0" fontId="9" fillId="0" borderId="22" xfId="0" applyFont="1" applyFill="1" applyBorder="1" applyAlignment="1">
      <alignment horizontal="left" vertical="top" wrapText="1"/>
    </xf>
    <xf numFmtId="0" fontId="7" fillId="0" borderId="22" xfId="0" applyFont="1" applyFill="1" applyBorder="1" applyAlignment="1">
      <alignment horizontal="left" vertical="top" wrapText="1"/>
    </xf>
    <xf numFmtId="2" fontId="6" fillId="33" borderId="10" xfId="0" applyNumberFormat="1" applyFont="1" applyFill="1" applyBorder="1" applyAlignment="1">
      <alignment horizontal="center" wrapText="1"/>
    </xf>
    <xf numFmtId="2" fontId="9" fillId="0" borderId="10" xfId="0" applyNumberFormat="1" applyFont="1" applyBorder="1" applyAlignment="1">
      <alignment wrapText="1"/>
    </xf>
    <xf numFmtId="2" fontId="6" fillId="0" borderId="10" xfId="0" applyNumberFormat="1" applyFont="1" applyBorder="1" applyAlignment="1">
      <alignment horizontal="center"/>
    </xf>
    <xf numFmtId="2" fontId="12" fillId="0" borderId="10" xfId="0" applyNumberFormat="1" applyFont="1" applyBorder="1" applyAlignment="1">
      <alignment/>
    </xf>
    <xf numFmtId="2" fontId="13" fillId="0" borderId="10" xfId="0" applyNumberFormat="1" applyFont="1" applyBorder="1" applyAlignment="1">
      <alignment/>
    </xf>
    <xf numFmtId="2" fontId="0" fillId="0" borderId="10" xfId="0" applyNumberFormat="1" applyBorder="1" applyAlignment="1">
      <alignment/>
    </xf>
    <xf numFmtId="2" fontId="13" fillId="0" borderId="13" xfId="0" applyNumberFormat="1" applyFont="1" applyBorder="1" applyAlignment="1" applyProtection="1">
      <alignment/>
      <protection locked="0"/>
    </xf>
    <xf numFmtId="2" fontId="13" fillId="0" borderId="13" xfId="0" applyNumberFormat="1" applyFont="1" applyBorder="1" applyAlignment="1">
      <alignment horizontal="center"/>
    </xf>
    <xf numFmtId="4" fontId="13" fillId="0" borderId="13" xfId="0" applyNumberFormat="1" applyFont="1" applyBorder="1" applyAlignment="1" applyProtection="1">
      <alignment/>
      <protection locked="0"/>
    </xf>
    <xf numFmtId="4" fontId="13" fillId="0" borderId="13" xfId="0" applyNumberFormat="1" applyFont="1" applyBorder="1" applyAlignment="1">
      <alignment horizontal="center"/>
    </xf>
    <xf numFmtId="2" fontId="14" fillId="33" borderId="13" xfId="0" applyNumberFormat="1" applyFont="1" applyFill="1" applyBorder="1" applyAlignment="1">
      <alignment horizontal="center" wrapText="1"/>
    </xf>
    <xf numFmtId="4" fontId="13" fillId="0" borderId="13" xfId="0" applyNumberFormat="1" applyFont="1" applyBorder="1" applyAlignment="1">
      <alignment/>
    </xf>
    <xf numFmtId="4" fontId="9" fillId="0" borderId="19" xfId="0" applyNumberFormat="1" applyFont="1" applyBorder="1" applyAlignment="1">
      <alignment wrapText="1"/>
    </xf>
    <xf numFmtId="4" fontId="13" fillId="0" borderId="10" xfId="0" applyNumberFormat="1" applyFont="1" applyBorder="1" applyAlignment="1">
      <alignment horizontal="right" vertical="center"/>
    </xf>
    <xf numFmtId="2" fontId="13" fillId="0" borderId="10" xfId="0" applyNumberFormat="1" applyFont="1" applyBorder="1" applyAlignment="1">
      <alignment horizontal="right" vertical="center"/>
    </xf>
    <xf numFmtId="0" fontId="15" fillId="0" borderId="10" xfId="0" applyFont="1" applyBorder="1" applyAlignment="1">
      <alignment horizontal="center"/>
    </xf>
    <xf numFmtId="4" fontId="2" fillId="0" borderId="0" xfId="0" applyNumberFormat="1" applyFont="1" applyBorder="1" applyAlignment="1">
      <alignment horizontal="right"/>
    </xf>
    <xf numFmtId="2" fontId="2" fillId="0" borderId="0" xfId="0" applyNumberFormat="1" applyFont="1" applyBorder="1" applyAlignment="1" applyProtection="1">
      <alignment horizontal="right"/>
      <protection locked="0"/>
    </xf>
    <xf numFmtId="172" fontId="11" fillId="0" borderId="0" xfId="53" applyNumberFormat="1" applyFont="1" applyBorder="1" applyAlignment="1" applyProtection="1">
      <alignment/>
      <protection locked="0"/>
    </xf>
    <xf numFmtId="0" fontId="0" fillId="35" borderId="10" xfId="0" applyFill="1" applyBorder="1" applyAlignment="1">
      <alignment horizontal="center" vertical="center"/>
    </xf>
    <xf numFmtId="2" fontId="0" fillId="35" borderId="10" xfId="0" applyNumberFormat="1" applyFill="1" applyBorder="1" applyAlignment="1">
      <alignment/>
    </xf>
    <xf numFmtId="2" fontId="6" fillId="36" borderId="13" xfId="0" applyNumberFormat="1" applyFont="1" applyFill="1" applyBorder="1" applyAlignment="1">
      <alignment horizontal="center" wrapText="1"/>
    </xf>
    <xf numFmtId="2" fontId="11" fillId="35" borderId="0" xfId="53" applyNumberFormat="1" applyFont="1" applyFill="1" applyBorder="1" applyProtection="1">
      <alignment/>
      <protection locked="0"/>
    </xf>
    <xf numFmtId="2" fontId="0" fillId="35" borderId="10" xfId="0" applyNumberFormat="1" applyFont="1" applyFill="1" applyBorder="1" applyAlignment="1">
      <alignment/>
    </xf>
    <xf numFmtId="0" fontId="6" fillId="0" borderId="0" xfId="0"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right"/>
    </xf>
    <xf numFmtId="0" fontId="2" fillId="0" borderId="0" xfId="0" applyFont="1" applyFill="1" applyBorder="1" applyAlignment="1">
      <alignment horizontal="right"/>
    </xf>
    <xf numFmtId="0" fontId="6" fillId="0" borderId="0" xfId="0" applyFont="1" applyFill="1" applyBorder="1" applyAlignment="1">
      <alignment vertical="top"/>
    </xf>
    <xf numFmtId="0" fontId="0" fillId="0" borderId="1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7" fillId="0" borderId="10" xfId="0" applyNumberFormat="1" applyFont="1" applyFill="1" applyBorder="1" applyAlignment="1">
      <alignment horizontal="left" vertical="center" wrapText="1"/>
    </xf>
    <xf numFmtId="0" fontId="0" fillId="0" borderId="10" xfId="0" applyFont="1" applyBorder="1" applyAlignment="1">
      <alignment/>
    </xf>
    <xf numFmtId="0" fontId="17"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7" fillId="0" borderId="10" xfId="0" applyFont="1" applyFill="1" applyBorder="1" applyAlignment="1">
      <alignment horizontal="left" vertical="top" wrapText="1"/>
    </xf>
    <xf numFmtId="0" fontId="6" fillId="33" borderId="23" xfId="0" applyFont="1" applyFill="1" applyBorder="1" applyAlignment="1">
      <alignment horizontal="center" wrapText="1"/>
    </xf>
    <xf numFmtId="0" fontId="6" fillId="0" borderId="23" xfId="0" applyFont="1" applyBorder="1" applyAlignment="1">
      <alignment horizontal="center" vertical="center"/>
    </xf>
    <xf numFmtId="0" fontId="6" fillId="33" borderId="23" xfId="0" applyFont="1" applyFill="1" applyBorder="1" applyAlignment="1">
      <alignment horizontal="center" vertical="center" wrapText="1"/>
    </xf>
    <xf numFmtId="9" fontId="6" fillId="33" borderId="10" xfId="0" applyNumberFormat="1" applyFont="1" applyFill="1" applyBorder="1" applyAlignment="1">
      <alignment horizontal="center" wrapText="1"/>
    </xf>
    <xf numFmtId="0" fontId="0" fillId="0" borderId="10" xfId="0" applyFont="1" applyFill="1" applyBorder="1" applyAlignment="1">
      <alignment horizontal="left" vertical="center"/>
    </xf>
    <xf numFmtId="0" fontId="0" fillId="35"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0" fillId="0" borderId="19" xfId="0" applyFont="1" applyFill="1" applyBorder="1" applyAlignment="1">
      <alignment horizontal="left" vertical="center" wrapText="1"/>
    </xf>
    <xf numFmtId="1" fontId="0" fillId="35" borderId="10" xfId="0" applyNumberFormat="1" applyFont="1" applyFill="1" applyBorder="1" applyAlignment="1">
      <alignment horizontal="left" vertical="center" wrapText="1"/>
    </xf>
    <xf numFmtId="1" fontId="1" fillId="35" borderId="10" xfId="0" applyNumberFormat="1" applyFont="1" applyFill="1" applyBorder="1" applyAlignment="1">
      <alignment horizontal="left" vertical="center" wrapText="1"/>
    </xf>
    <xf numFmtId="0" fontId="0" fillId="0" borderId="19" xfId="0" applyFont="1" applyFill="1" applyBorder="1" applyAlignment="1">
      <alignment horizontal="left" vertical="center" wrapText="1"/>
    </xf>
    <xf numFmtId="4" fontId="7" fillId="0" borderId="13" xfId="0" applyNumberFormat="1" applyFont="1" applyBorder="1" applyAlignment="1" applyProtection="1">
      <alignment horizontal="right"/>
      <protection locked="0"/>
    </xf>
    <xf numFmtId="0" fontId="0" fillId="0" borderId="10" xfId="0"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58" fillId="0" borderId="26" xfId="0" applyFont="1" applyBorder="1" applyAlignment="1">
      <alignment vertical="top" wrapText="1"/>
    </xf>
    <xf numFmtId="0" fontId="58" fillId="0" borderId="27" xfId="0" applyFont="1" applyBorder="1" applyAlignment="1">
      <alignment vertical="top" wrapText="1"/>
    </xf>
    <xf numFmtId="0" fontId="1" fillId="0" borderId="10" xfId="0" applyFont="1" applyBorder="1" applyAlignment="1">
      <alignment vertical="center" wrapText="1"/>
    </xf>
    <xf numFmtId="2" fontId="2" fillId="0" borderId="0" xfId="0" applyNumberFormat="1" applyFont="1" applyBorder="1" applyAlignment="1">
      <alignment/>
    </xf>
    <xf numFmtId="2" fontId="2" fillId="0" borderId="0" xfId="0" applyNumberFormat="1" applyFont="1" applyBorder="1" applyAlignment="1">
      <alignment horizontal="center"/>
    </xf>
    <xf numFmtId="172" fontId="16" fillId="0" borderId="16" xfId="53" applyNumberFormat="1" applyFont="1" applyBorder="1" applyProtection="1">
      <alignment/>
      <protection locked="0"/>
    </xf>
    <xf numFmtId="172" fontId="16" fillId="0" borderId="10" xfId="53" applyNumberFormat="1" applyFont="1" applyBorder="1" applyProtection="1">
      <alignment/>
      <protection locked="0"/>
    </xf>
    <xf numFmtId="172" fontId="11" fillId="0" borderId="10" xfId="53" applyNumberFormat="1" applyFont="1" applyBorder="1" applyAlignment="1" applyProtection="1">
      <alignment/>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Zamówienia  ODCZYNNIKI 2007"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3"/>
  <sheetViews>
    <sheetView showZeros="0" zoomScalePageLayoutView="0" workbookViewId="0" topLeftCell="A1">
      <selection activeCell="K7" sqref="K7"/>
    </sheetView>
  </sheetViews>
  <sheetFormatPr defaultColWidth="9.140625" defaultRowHeight="12.75"/>
  <cols>
    <col min="1" max="1" width="4.7109375" style="1" customWidth="1"/>
    <col min="2" max="2" width="26.7109375" style="1" customWidth="1"/>
    <col min="3" max="3" width="45.57421875" style="1" customWidth="1"/>
    <col min="4" max="4" width="4.421875" style="19" customWidth="1"/>
    <col min="5" max="5" width="6.57421875" style="19" customWidth="1"/>
    <col min="6" max="6" width="13.140625" style="1" customWidth="1"/>
    <col min="7" max="7" width="17.710937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86.25" customHeight="1">
      <c r="A3" s="4" t="s">
        <v>8</v>
      </c>
      <c r="B3" s="5" t="s">
        <v>72</v>
      </c>
      <c r="C3" s="5" t="s">
        <v>83</v>
      </c>
      <c r="D3" s="5" t="s">
        <v>9</v>
      </c>
      <c r="E3" s="5" t="s">
        <v>10</v>
      </c>
      <c r="F3" s="5" t="s">
        <v>11</v>
      </c>
      <c r="G3" s="5" t="s">
        <v>27</v>
      </c>
      <c r="H3" s="5" t="s">
        <v>16</v>
      </c>
      <c r="I3" s="5" t="s">
        <v>26</v>
      </c>
    </row>
    <row r="4" spans="1:9" s="9" customFormat="1" ht="15.75" thickBot="1">
      <c r="A4" s="6"/>
      <c r="B4" s="6" t="s">
        <v>18</v>
      </c>
      <c r="C4" s="6" t="s">
        <v>19</v>
      </c>
      <c r="D4" s="7" t="s">
        <v>20</v>
      </c>
      <c r="E4" s="8" t="s">
        <v>21</v>
      </c>
      <c r="F4" s="132" t="s">
        <v>22</v>
      </c>
      <c r="G4" s="6" t="s">
        <v>23</v>
      </c>
      <c r="H4" s="6" t="s">
        <v>24</v>
      </c>
      <c r="I4" s="6" t="s">
        <v>25</v>
      </c>
    </row>
    <row r="5" spans="1:9" ht="69" customHeight="1">
      <c r="A5" s="20">
        <v>1</v>
      </c>
      <c r="B5" s="85" t="s">
        <v>48</v>
      </c>
      <c r="C5" s="86" t="s">
        <v>67</v>
      </c>
      <c r="D5" s="21" t="s">
        <v>29</v>
      </c>
      <c r="E5" s="88">
        <v>1</v>
      </c>
      <c r="F5" s="61"/>
      <c r="G5" s="47"/>
      <c r="H5" s="41"/>
      <c r="I5" s="11"/>
    </row>
    <row r="6" spans="1:9" ht="67.5">
      <c r="A6" s="20">
        <f>1+A5</f>
        <v>2</v>
      </c>
      <c r="B6" s="45" t="s">
        <v>49</v>
      </c>
      <c r="C6" s="44" t="s">
        <v>68</v>
      </c>
      <c r="D6" s="21" t="s">
        <v>29</v>
      </c>
      <c r="E6" s="88">
        <v>1</v>
      </c>
      <c r="F6" s="61"/>
      <c r="G6" s="47"/>
      <c r="H6" s="41"/>
      <c r="I6" s="11"/>
    </row>
    <row r="7" spans="1:9" ht="105.75" customHeight="1">
      <c r="A7" s="20">
        <f>1+A6</f>
        <v>3</v>
      </c>
      <c r="B7" s="45" t="s">
        <v>28</v>
      </c>
      <c r="C7" s="44" t="s">
        <v>69</v>
      </c>
      <c r="D7" s="21" t="s">
        <v>29</v>
      </c>
      <c r="E7" s="88">
        <v>1</v>
      </c>
      <c r="F7" s="61"/>
      <c r="G7" s="47"/>
      <c r="H7" s="41"/>
      <c r="I7" s="11"/>
    </row>
    <row r="8" spans="1:9" ht="20.25">
      <c r="A8" s="22"/>
      <c r="B8" s="23" t="s">
        <v>17</v>
      </c>
      <c r="C8" s="69"/>
      <c r="D8" s="34"/>
      <c r="E8" s="35"/>
      <c r="F8" s="75"/>
      <c r="G8" s="106">
        <f>SUM(G5:G7)</f>
        <v>0</v>
      </c>
      <c r="H8" s="104"/>
      <c r="I8" s="106">
        <f>SUM(I5:I7)</f>
        <v>0</v>
      </c>
    </row>
    <row r="9" spans="1:9" ht="15">
      <c r="A9" s="12"/>
      <c r="B9" s="13"/>
      <c r="C9" s="13"/>
      <c r="D9" s="14"/>
      <c r="E9" s="15"/>
      <c r="F9" s="112"/>
      <c r="G9" s="150"/>
      <c r="H9" s="151"/>
      <c r="I9" s="150"/>
    </row>
    <row r="10" spans="3:8" ht="15">
      <c r="C10" s="2"/>
      <c r="D10" s="15"/>
      <c r="E10" s="15"/>
      <c r="H10" s="12"/>
    </row>
    <row r="11" spans="2:9" ht="15">
      <c r="B11" s="18"/>
      <c r="C11" s="18"/>
      <c r="D11" s="15"/>
      <c r="E11" s="15"/>
      <c r="G11" s="12" t="s">
        <v>7</v>
      </c>
      <c r="H11" s="12"/>
      <c r="I11" s="12"/>
    </row>
    <row r="12" spans="4:9" ht="15">
      <c r="D12" s="15"/>
      <c r="E12" s="15"/>
      <c r="G12" s="76" t="s">
        <v>61</v>
      </c>
      <c r="H12" s="12"/>
      <c r="I12" s="12"/>
    </row>
    <row r="13" spans="4:7" ht="15">
      <c r="D13" s="15"/>
      <c r="E13" s="15"/>
      <c r="F13" s="12"/>
      <c r="G13"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I15"/>
  <sheetViews>
    <sheetView showZeros="0" zoomScalePageLayoutView="0" workbookViewId="0" topLeftCell="A1">
      <selection activeCell="C19" sqref="C19"/>
    </sheetView>
  </sheetViews>
  <sheetFormatPr defaultColWidth="9.140625" defaultRowHeight="12.75"/>
  <cols>
    <col min="1" max="1" width="4.7109375" style="1" customWidth="1"/>
    <col min="2" max="2" width="21.28125" style="1" customWidth="1"/>
    <col min="3" max="3" width="52.00390625" style="1" customWidth="1"/>
    <col min="4" max="4" width="4.421875" style="19" customWidth="1"/>
    <col min="5" max="5" width="7.28125" style="19" customWidth="1"/>
    <col min="6" max="6" width="13.421875" style="1" customWidth="1"/>
    <col min="7" max="7" width="16.5742187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79</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s="27" customFormat="1" ht="67.5">
      <c r="A5" s="24">
        <v>1</v>
      </c>
      <c r="B5" s="85" t="s">
        <v>56</v>
      </c>
      <c r="C5" s="86" t="s">
        <v>232</v>
      </c>
      <c r="D5" s="21" t="s">
        <v>29</v>
      </c>
      <c r="E5" s="91">
        <v>5</v>
      </c>
      <c r="F5" s="100"/>
      <c r="G5" s="62"/>
      <c r="H5" s="41"/>
      <c r="I5" s="62"/>
    </row>
    <row r="6" spans="1:9" s="32" customFormat="1" ht="67.5">
      <c r="A6" s="10">
        <v>2</v>
      </c>
      <c r="B6" s="45" t="s">
        <v>106</v>
      </c>
      <c r="C6" s="44" t="s">
        <v>233</v>
      </c>
      <c r="D6" s="21" t="s">
        <v>29</v>
      </c>
      <c r="E6" s="91">
        <v>6</v>
      </c>
      <c r="F6" s="100"/>
      <c r="G6" s="62"/>
      <c r="H6" s="41"/>
      <c r="I6" s="62"/>
    </row>
    <row r="7" spans="1:9" s="2" customFormat="1" ht="56.25">
      <c r="A7" s="70">
        <v>3</v>
      </c>
      <c r="B7" s="45" t="s">
        <v>105</v>
      </c>
      <c r="C7" s="44" t="s">
        <v>104</v>
      </c>
      <c r="D7" s="21" t="s">
        <v>29</v>
      </c>
      <c r="E7" s="91">
        <v>3</v>
      </c>
      <c r="F7" s="100"/>
      <c r="G7" s="62"/>
      <c r="H7" s="41"/>
      <c r="I7" s="62"/>
    </row>
    <row r="8" spans="1:9" s="2" customFormat="1" ht="15">
      <c r="A8" s="70"/>
      <c r="B8" s="74"/>
      <c r="C8" s="65"/>
      <c r="D8" s="21"/>
      <c r="E8" s="61"/>
      <c r="F8" s="67"/>
      <c r="G8" s="62"/>
      <c r="H8" s="41"/>
      <c r="I8" s="47"/>
    </row>
    <row r="9" spans="1:9" ht="20.25">
      <c r="A9" s="22"/>
      <c r="B9" s="23" t="s">
        <v>17</v>
      </c>
      <c r="C9" s="71"/>
      <c r="D9" s="43"/>
      <c r="E9" s="72"/>
      <c r="F9" s="96"/>
      <c r="G9" s="101">
        <f>SUM(G5:G8)</f>
        <v>0</v>
      </c>
      <c r="H9" s="104"/>
      <c r="I9" s="103">
        <f>SUM(I5:I8)</f>
        <v>0</v>
      </c>
    </row>
    <row r="10" spans="1:9" ht="15">
      <c r="A10" s="12"/>
      <c r="B10" s="13"/>
      <c r="C10" s="13"/>
      <c r="D10" s="14"/>
      <c r="E10" s="15"/>
      <c r="F10" s="112"/>
      <c r="G10" s="150"/>
      <c r="H10" s="151"/>
      <c r="I10" s="150"/>
    </row>
    <row r="11" spans="3:8" ht="15">
      <c r="C11" s="2"/>
      <c r="D11" s="15"/>
      <c r="E11" s="15"/>
      <c r="G11" s="12" t="s">
        <v>12</v>
      </c>
      <c r="H11" s="12"/>
    </row>
    <row r="12" spans="3:8" ht="15">
      <c r="C12" s="2"/>
      <c r="D12" s="15"/>
      <c r="E12" s="15"/>
      <c r="H12" s="12"/>
    </row>
    <row r="13" spans="2:9" ht="15">
      <c r="B13" s="18"/>
      <c r="C13" s="18"/>
      <c r="D13" s="15"/>
      <c r="E13" s="15"/>
      <c r="G13" s="12" t="s">
        <v>57</v>
      </c>
      <c r="H13" s="12"/>
      <c r="I13" s="12"/>
    </row>
    <row r="14" spans="4:9" ht="15">
      <c r="D14" s="15"/>
      <c r="E14" s="15"/>
      <c r="G14" s="12" t="s">
        <v>15</v>
      </c>
      <c r="H14" s="12"/>
      <c r="I14" s="12"/>
    </row>
    <row r="15" spans="4:7" ht="15">
      <c r="D15" s="15"/>
      <c r="E15" s="15"/>
      <c r="F15" s="12"/>
      <c r="G15"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ignoredErrors>
    <ignoredError sqref="G9 I9" unlockedFormula="1"/>
  </ignoredErrors>
</worksheet>
</file>

<file path=xl/worksheets/sheet11.xml><?xml version="1.0" encoding="utf-8"?>
<worksheet xmlns="http://schemas.openxmlformats.org/spreadsheetml/2006/main" xmlns:r="http://schemas.openxmlformats.org/officeDocument/2006/relationships">
  <dimension ref="A1:I14"/>
  <sheetViews>
    <sheetView showZeros="0" zoomScalePageLayoutView="0" workbookViewId="0" topLeftCell="A1">
      <selection activeCell="C6" sqref="C6"/>
    </sheetView>
  </sheetViews>
  <sheetFormatPr defaultColWidth="9.140625" defaultRowHeight="12.75"/>
  <cols>
    <col min="1" max="1" width="4.7109375" style="1" customWidth="1"/>
    <col min="2" max="2" width="19.421875" style="29" customWidth="1"/>
    <col min="3" max="3" width="55.140625" style="1" customWidth="1"/>
    <col min="4" max="4" width="4.421875" style="19" customWidth="1"/>
    <col min="5" max="5" width="6.57421875" style="19" customWidth="1"/>
    <col min="6" max="6" width="13.00390625" style="1" customWidth="1"/>
    <col min="7" max="7" width="16.710937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80</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ht="157.5">
      <c r="A5" s="20">
        <v>1</v>
      </c>
      <c r="B5" s="85" t="s">
        <v>62</v>
      </c>
      <c r="C5" s="86" t="s">
        <v>215</v>
      </c>
      <c r="D5" s="21" t="s">
        <v>29</v>
      </c>
      <c r="E5" s="88">
        <v>12</v>
      </c>
      <c r="F5" s="113"/>
      <c r="G5" s="11"/>
      <c r="H5" s="41"/>
      <c r="I5" s="11"/>
    </row>
    <row r="6" spans="1:9" ht="76.5">
      <c r="A6" s="20">
        <v>2</v>
      </c>
      <c r="B6" s="45" t="s">
        <v>107</v>
      </c>
      <c r="C6" s="44" t="s">
        <v>244</v>
      </c>
      <c r="D6" s="21" t="s">
        <v>51</v>
      </c>
      <c r="E6" s="88">
        <v>12</v>
      </c>
      <c r="F6" s="154"/>
      <c r="G6" s="11"/>
      <c r="H6" s="41"/>
      <c r="I6" s="11"/>
    </row>
    <row r="7" spans="1:9" ht="20.25">
      <c r="A7" s="22"/>
      <c r="B7" s="23" t="s">
        <v>17</v>
      </c>
      <c r="C7" s="69"/>
      <c r="D7" s="34"/>
      <c r="E7" s="35"/>
      <c r="F7" s="75"/>
      <c r="G7" s="36">
        <f>SUM(G5:G6)</f>
        <v>0</v>
      </c>
      <c r="H7" s="37"/>
      <c r="I7" s="36">
        <f>SUM(I5:I6)</f>
        <v>0</v>
      </c>
    </row>
    <row r="8" spans="1:9" ht="20.25">
      <c r="A8" s="12"/>
      <c r="B8" s="83"/>
      <c r="C8" s="82"/>
      <c r="D8" s="81"/>
      <c r="E8" s="80"/>
      <c r="F8" s="112"/>
      <c r="G8" s="150"/>
      <c r="H8" s="151"/>
      <c r="I8" s="150"/>
    </row>
    <row r="9" spans="1:9" ht="20.25">
      <c r="A9" s="12"/>
      <c r="B9" s="83"/>
      <c r="C9" s="82"/>
      <c r="D9" s="81"/>
      <c r="E9" s="80"/>
      <c r="F9" s="79"/>
      <c r="G9" s="77"/>
      <c r="H9" s="78"/>
      <c r="I9" s="77"/>
    </row>
    <row r="10" spans="1:9" ht="20.25">
      <c r="A10" s="12"/>
      <c r="B10" s="83"/>
      <c r="C10" s="82"/>
      <c r="D10" s="81"/>
      <c r="E10" s="80"/>
      <c r="F10" s="79"/>
      <c r="G10" s="77"/>
      <c r="H10" s="78"/>
      <c r="I10" s="77"/>
    </row>
    <row r="11" spans="3:8" ht="15">
      <c r="C11" s="2"/>
      <c r="D11" s="15"/>
      <c r="E11" s="15"/>
      <c r="G11" s="12" t="s">
        <v>12</v>
      </c>
      <c r="H11" s="12"/>
    </row>
    <row r="12" spans="2:9" ht="15">
      <c r="B12" s="18"/>
      <c r="C12" s="18"/>
      <c r="D12" s="15"/>
      <c r="E12" s="15"/>
      <c r="G12" s="12" t="s">
        <v>54</v>
      </c>
      <c r="H12" s="12"/>
      <c r="I12" s="12"/>
    </row>
    <row r="13" spans="4:9" ht="15">
      <c r="D13" s="15"/>
      <c r="E13" s="15"/>
      <c r="G13" s="12" t="s">
        <v>15</v>
      </c>
      <c r="H13" s="12"/>
      <c r="I13" s="12"/>
    </row>
    <row r="14" spans="4:7" ht="15">
      <c r="D14" s="15"/>
      <c r="E14" s="15"/>
      <c r="F14" s="12"/>
      <c r="G14"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dimension ref="A1:I13"/>
  <sheetViews>
    <sheetView showZeros="0" zoomScalePageLayoutView="0" workbookViewId="0" topLeftCell="A1">
      <selection activeCell="F22" sqref="F22"/>
    </sheetView>
  </sheetViews>
  <sheetFormatPr defaultColWidth="9.140625" defaultRowHeight="12.75"/>
  <cols>
    <col min="1" max="1" width="4.7109375" style="1" customWidth="1"/>
    <col min="2" max="2" width="19.421875" style="1" customWidth="1"/>
    <col min="3" max="3" width="51.57421875" style="1" customWidth="1"/>
    <col min="4" max="4" width="4.421875" style="19" customWidth="1"/>
    <col min="5" max="5" width="6.57421875" style="19" customWidth="1"/>
    <col min="6" max="6" width="12.8515625" style="1" customWidth="1"/>
    <col min="7" max="7" width="19.851562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81</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ht="45">
      <c r="A5" s="10">
        <v>1</v>
      </c>
      <c r="B5" s="85" t="s">
        <v>182</v>
      </c>
      <c r="C5" s="86" t="s">
        <v>65</v>
      </c>
      <c r="D5" s="21" t="s">
        <v>29</v>
      </c>
      <c r="E5" s="90">
        <v>2</v>
      </c>
      <c r="F5" s="152"/>
      <c r="G5" s="11"/>
      <c r="H5" s="41"/>
      <c r="I5" s="11"/>
    </row>
    <row r="6" spans="1:9" ht="56.25">
      <c r="A6" s="10">
        <v>2</v>
      </c>
      <c r="B6" s="85" t="s">
        <v>183</v>
      </c>
      <c r="C6" s="44" t="s">
        <v>66</v>
      </c>
      <c r="D6" s="21" t="s">
        <v>29</v>
      </c>
      <c r="E6" s="90">
        <v>2</v>
      </c>
      <c r="F6" s="153"/>
      <c r="G6" s="11"/>
      <c r="H6" s="41"/>
      <c r="I6" s="11"/>
    </row>
    <row r="7" spans="1:9" ht="20.25">
      <c r="A7" s="22"/>
      <c r="B7" s="23" t="s">
        <v>17</v>
      </c>
      <c r="C7" s="71"/>
      <c r="D7" s="43"/>
      <c r="E7" s="72"/>
      <c r="F7" s="73"/>
      <c r="G7" s="63">
        <f>SUM(G5:G6)</f>
        <v>0</v>
      </c>
      <c r="H7" s="63"/>
      <c r="I7" s="63">
        <f>SUM(I5:I6)</f>
        <v>0</v>
      </c>
    </row>
    <row r="8" spans="1:9" ht="15">
      <c r="A8" s="12"/>
      <c r="B8" s="13"/>
      <c r="C8" s="13"/>
      <c r="D8" s="14"/>
      <c r="E8" s="15"/>
      <c r="F8" s="112"/>
      <c r="G8" s="150"/>
      <c r="H8" s="151"/>
      <c r="I8" s="150"/>
    </row>
    <row r="9" spans="3:8" ht="15">
      <c r="C9" s="2"/>
      <c r="D9" s="15"/>
      <c r="E9" s="15"/>
      <c r="G9" s="12" t="s">
        <v>12</v>
      </c>
      <c r="H9" s="12"/>
    </row>
    <row r="10" spans="4:8" ht="15">
      <c r="D10" s="15"/>
      <c r="E10" s="15"/>
      <c r="H10" s="12"/>
    </row>
    <row r="11" spans="2:9" ht="15">
      <c r="B11" s="18"/>
      <c r="C11" s="18"/>
      <c r="D11" s="15"/>
      <c r="E11" s="15"/>
      <c r="G11" s="12" t="s">
        <v>7</v>
      </c>
      <c r="H11" s="12"/>
      <c r="I11" s="12"/>
    </row>
    <row r="12" spans="4:9" ht="15">
      <c r="D12" s="15"/>
      <c r="E12" s="15"/>
      <c r="G12" s="12" t="s">
        <v>15</v>
      </c>
      <c r="H12" s="12"/>
      <c r="I12" s="12"/>
    </row>
    <row r="13" spans="4:7" ht="15">
      <c r="D13" s="15"/>
      <c r="E13" s="15"/>
      <c r="F13" s="12"/>
      <c r="G13"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dimension ref="A1:I18"/>
  <sheetViews>
    <sheetView showZeros="0" zoomScalePageLayoutView="0" workbookViewId="0" topLeftCell="A1">
      <selection activeCell="C3" sqref="C3"/>
    </sheetView>
  </sheetViews>
  <sheetFormatPr defaultColWidth="9.140625" defaultRowHeight="12.75"/>
  <cols>
    <col min="1" max="1" width="4.7109375" style="1" customWidth="1"/>
    <col min="2" max="2" width="25.00390625" style="1" customWidth="1"/>
    <col min="3" max="3" width="50.28125" style="1" customWidth="1"/>
    <col min="4" max="4" width="4.421875" style="19" customWidth="1"/>
    <col min="5" max="5" width="6.7109375" style="19" customWidth="1"/>
    <col min="6" max="6" width="12.140625" style="1" customWidth="1"/>
    <col min="7" max="7" width="16.710937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249</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s="2" customFormat="1" ht="56.25">
      <c r="A5" s="10">
        <v>1</v>
      </c>
      <c r="B5" s="140" t="s">
        <v>184</v>
      </c>
      <c r="C5" s="141" t="s">
        <v>247</v>
      </c>
      <c r="D5" s="21" t="s">
        <v>29</v>
      </c>
      <c r="E5" s="92">
        <v>5</v>
      </c>
      <c r="F5" s="95"/>
      <c r="G5" s="95"/>
      <c r="H5" s="62"/>
      <c r="I5" s="62"/>
    </row>
    <row r="6" spans="1:9" s="2" customFormat="1" ht="22.5">
      <c r="A6" s="10">
        <f>1+A5</f>
        <v>2</v>
      </c>
      <c r="B6" s="93" t="s">
        <v>185</v>
      </c>
      <c r="C6" s="129" t="s">
        <v>248</v>
      </c>
      <c r="D6" s="21" t="s">
        <v>29</v>
      </c>
      <c r="E6" s="92">
        <v>2</v>
      </c>
      <c r="F6" s="95"/>
      <c r="G6" s="95"/>
      <c r="H6" s="62"/>
      <c r="I6" s="62"/>
    </row>
    <row r="7" spans="1:9" s="2" customFormat="1" ht="33.75">
      <c r="A7" s="10">
        <v>3</v>
      </c>
      <c r="B7" s="93" t="s">
        <v>186</v>
      </c>
      <c r="C7" s="94" t="s">
        <v>234</v>
      </c>
      <c r="D7" s="21" t="s">
        <v>41</v>
      </c>
      <c r="E7" s="92">
        <v>3</v>
      </c>
      <c r="F7" s="95"/>
      <c r="G7" s="95"/>
      <c r="H7" s="62"/>
      <c r="I7" s="62"/>
    </row>
    <row r="8" spans="1:9" s="2" customFormat="1" ht="38.25">
      <c r="A8" s="10">
        <v>4</v>
      </c>
      <c r="B8" s="93" t="s">
        <v>188</v>
      </c>
      <c r="C8" s="94" t="s">
        <v>108</v>
      </c>
      <c r="D8" s="21" t="s">
        <v>29</v>
      </c>
      <c r="E8" s="92">
        <v>1</v>
      </c>
      <c r="F8" s="95"/>
      <c r="G8" s="95"/>
      <c r="H8" s="62"/>
      <c r="I8" s="62"/>
    </row>
    <row r="9" spans="1:9" s="2" customFormat="1" ht="25.5">
      <c r="A9" s="10">
        <v>5</v>
      </c>
      <c r="B9" s="93" t="s">
        <v>189</v>
      </c>
      <c r="C9" s="94" t="s">
        <v>108</v>
      </c>
      <c r="D9" s="21" t="s">
        <v>29</v>
      </c>
      <c r="E9" s="92">
        <v>2</v>
      </c>
      <c r="F9" s="95"/>
      <c r="G9" s="95"/>
      <c r="H9" s="62"/>
      <c r="I9" s="62"/>
    </row>
    <row r="10" spans="1:9" s="2" customFormat="1" ht="25.5">
      <c r="A10" s="10">
        <v>6</v>
      </c>
      <c r="B10" s="93" t="s">
        <v>190</v>
      </c>
      <c r="C10" s="94" t="s">
        <v>109</v>
      </c>
      <c r="D10" s="21" t="s">
        <v>29</v>
      </c>
      <c r="E10" s="92">
        <v>8</v>
      </c>
      <c r="F10" s="95"/>
      <c r="G10" s="95"/>
      <c r="H10" s="62"/>
      <c r="I10" s="62"/>
    </row>
    <row r="11" spans="1:9" s="2" customFormat="1" ht="38.25">
      <c r="A11" s="10">
        <f>1+A10</f>
        <v>7</v>
      </c>
      <c r="B11" s="93" t="s">
        <v>191</v>
      </c>
      <c r="C11" s="94" t="s">
        <v>109</v>
      </c>
      <c r="D11" s="21" t="s">
        <v>29</v>
      </c>
      <c r="E11" s="92">
        <v>3</v>
      </c>
      <c r="F11" s="95"/>
      <c r="G11" s="95"/>
      <c r="H11" s="62"/>
      <c r="I11" s="62"/>
    </row>
    <row r="12" spans="1:9" s="2" customFormat="1" ht="38.25">
      <c r="A12" s="10">
        <v>8</v>
      </c>
      <c r="B12" s="93" t="s">
        <v>192</v>
      </c>
      <c r="C12" s="94" t="s">
        <v>108</v>
      </c>
      <c r="D12" s="21" t="s">
        <v>29</v>
      </c>
      <c r="E12" s="92">
        <v>2</v>
      </c>
      <c r="F12" s="95"/>
      <c r="G12" s="95"/>
      <c r="H12" s="62"/>
      <c r="I12" s="62"/>
    </row>
    <row r="13" spans="1:9" s="28" customFormat="1" ht="56.25">
      <c r="A13" s="10">
        <v>9</v>
      </c>
      <c r="B13" s="93" t="s">
        <v>110</v>
      </c>
      <c r="C13" s="94" t="s">
        <v>220</v>
      </c>
      <c r="D13" s="21" t="s">
        <v>29</v>
      </c>
      <c r="E13" s="92">
        <v>2</v>
      </c>
      <c r="F13" s="97"/>
      <c r="G13" s="95"/>
      <c r="H13" s="62"/>
      <c r="I13" s="62"/>
    </row>
    <row r="14" spans="1:9" ht="20.25">
      <c r="A14" s="22"/>
      <c r="B14" s="23" t="s">
        <v>17</v>
      </c>
      <c r="C14" s="71"/>
      <c r="D14" s="43"/>
      <c r="E14" s="72"/>
      <c r="F14" s="96"/>
      <c r="G14" s="99">
        <f>SUM(G5:G13)</f>
        <v>0</v>
      </c>
      <c r="H14" s="62"/>
      <c r="I14" s="99">
        <f>SUM(I5:I13)</f>
        <v>0</v>
      </c>
    </row>
    <row r="17" spans="2:9" ht="15">
      <c r="B17" s="18"/>
      <c r="C17" s="18"/>
      <c r="D17" s="15"/>
      <c r="E17" s="15"/>
      <c r="G17" s="12" t="s">
        <v>7</v>
      </c>
      <c r="H17" s="12"/>
      <c r="I17" s="12"/>
    </row>
    <row r="18" spans="4:9" ht="15">
      <c r="D18" s="15"/>
      <c r="E18" s="15"/>
      <c r="G18" s="76" t="s">
        <v>61</v>
      </c>
      <c r="H18" s="12"/>
      <c r="I18"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I16"/>
  <sheetViews>
    <sheetView showZeros="0" zoomScalePageLayoutView="0" workbookViewId="0" topLeftCell="A1">
      <selection activeCell="I16" sqref="I16"/>
    </sheetView>
  </sheetViews>
  <sheetFormatPr defaultColWidth="9.140625" defaultRowHeight="12.75"/>
  <cols>
    <col min="1" max="1" width="4.7109375" style="1" customWidth="1"/>
    <col min="2" max="2" width="26.7109375" style="1" customWidth="1"/>
    <col min="3" max="3" width="45.57421875" style="1" customWidth="1"/>
    <col min="4" max="4" width="4.421875" style="19" customWidth="1"/>
    <col min="5" max="5" width="6.57421875" style="19" customWidth="1"/>
    <col min="6" max="6" width="13.140625" style="1" customWidth="1"/>
    <col min="7" max="7" width="17.710937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170</v>
      </c>
      <c r="B3" s="5" t="s">
        <v>72</v>
      </c>
      <c r="C3" s="5" t="s">
        <v>82</v>
      </c>
      <c r="D3" s="5" t="s">
        <v>9</v>
      </c>
      <c r="E3" s="5" t="s">
        <v>10</v>
      </c>
      <c r="F3" s="5" t="s">
        <v>11</v>
      </c>
      <c r="G3" s="5" t="s">
        <v>27</v>
      </c>
      <c r="H3" s="5" t="s">
        <v>16</v>
      </c>
      <c r="I3" s="5" t="s">
        <v>26</v>
      </c>
    </row>
    <row r="4" spans="1:9" s="9" customFormat="1" ht="15.75" thickBot="1">
      <c r="A4" s="132"/>
      <c r="B4" s="132" t="s">
        <v>18</v>
      </c>
      <c r="C4" s="132" t="s">
        <v>19</v>
      </c>
      <c r="D4" s="133" t="s">
        <v>20</v>
      </c>
      <c r="E4" s="134" t="s">
        <v>21</v>
      </c>
      <c r="F4" s="132" t="s">
        <v>22</v>
      </c>
      <c r="G4" s="132" t="s">
        <v>23</v>
      </c>
      <c r="H4" s="132" t="s">
        <v>24</v>
      </c>
      <c r="I4" s="132" t="s">
        <v>25</v>
      </c>
    </row>
    <row r="5" spans="1:9" s="2" customFormat="1" ht="112.5">
      <c r="A5" s="136">
        <v>1</v>
      </c>
      <c r="B5" s="125" t="s">
        <v>235</v>
      </c>
      <c r="C5" s="129" t="s">
        <v>239</v>
      </c>
      <c r="D5" s="4" t="s">
        <v>29</v>
      </c>
      <c r="E5" s="5">
        <v>30</v>
      </c>
      <c r="F5" s="84"/>
      <c r="G5" s="95"/>
      <c r="H5" s="135"/>
      <c r="I5" s="95"/>
    </row>
    <row r="6" spans="1:9" s="2" customFormat="1" ht="112.5">
      <c r="A6" s="136">
        <v>2</v>
      </c>
      <c r="B6" s="125" t="s">
        <v>236</v>
      </c>
      <c r="C6" s="131" t="s">
        <v>238</v>
      </c>
      <c r="D6" s="4" t="s">
        <v>29</v>
      </c>
      <c r="E6" s="5">
        <v>6</v>
      </c>
      <c r="F6" s="84"/>
      <c r="G6" s="95"/>
      <c r="H6" s="135"/>
      <c r="I6" s="95"/>
    </row>
    <row r="7" spans="1:9" s="2" customFormat="1" ht="56.25">
      <c r="A7" s="136">
        <v>3</v>
      </c>
      <c r="B7" s="125" t="s">
        <v>171</v>
      </c>
      <c r="C7" s="131" t="s">
        <v>237</v>
      </c>
      <c r="D7" s="4" t="s">
        <v>29</v>
      </c>
      <c r="E7" s="5">
        <v>2</v>
      </c>
      <c r="F7" s="84"/>
      <c r="G7" s="95"/>
      <c r="H7" s="135"/>
      <c r="I7" s="95"/>
    </row>
    <row r="8" spans="1:9" s="2" customFormat="1" ht="135">
      <c r="A8" s="136">
        <v>4</v>
      </c>
      <c r="B8" s="142" t="s">
        <v>187</v>
      </c>
      <c r="C8" s="129" t="s">
        <v>240</v>
      </c>
      <c r="D8" s="4" t="s">
        <v>29</v>
      </c>
      <c r="E8" s="5">
        <v>10</v>
      </c>
      <c r="F8" s="84"/>
      <c r="G8" s="95"/>
      <c r="H8" s="135"/>
      <c r="I8" s="95"/>
    </row>
    <row r="9" spans="1:9" s="2" customFormat="1" ht="45">
      <c r="A9" s="136">
        <v>5</v>
      </c>
      <c r="B9" s="125" t="s">
        <v>168</v>
      </c>
      <c r="C9" s="129" t="s">
        <v>241</v>
      </c>
      <c r="D9" s="4" t="s">
        <v>29</v>
      </c>
      <c r="E9" s="5">
        <v>2</v>
      </c>
      <c r="F9" s="84"/>
      <c r="G9" s="95"/>
      <c r="H9" s="135"/>
      <c r="I9" s="95"/>
    </row>
    <row r="10" spans="1:9" s="2" customFormat="1" ht="157.5">
      <c r="A10" s="136">
        <v>6</v>
      </c>
      <c r="B10" s="137" t="s">
        <v>169</v>
      </c>
      <c r="C10" s="138" t="s">
        <v>242</v>
      </c>
      <c r="D10" s="4" t="s">
        <v>29</v>
      </c>
      <c r="E10" s="5">
        <v>9</v>
      </c>
      <c r="F10" s="84"/>
      <c r="G10" s="95"/>
      <c r="H10" s="135"/>
      <c r="I10" s="95"/>
    </row>
    <row r="11" spans="1:9" ht="20.25">
      <c r="A11" s="22"/>
      <c r="B11" s="23" t="s">
        <v>17</v>
      </c>
      <c r="C11" s="69"/>
      <c r="D11" s="34"/>
      <c r="E11" s="35"/>
      <c r="F11" s="75"/>
      <c r="G11" s="106">
        <f>SUM(G5:G10)</f>
        <v>0</v>
      </c>
      <c r="H11" s="104"/>
      <c r="I11" s="106">
        <f>SUM(I5:I10)</f>
        <v>0</v>
      </c>
    </row>
    <row r="12" spans="1:9" ht="15">
      <c r="A12" s="12"/>
      <c r="B12" s="13"/>
      <c r="C12" s="13"/>
      <c r="D12" s="14"/>
      <c r="E12" s="15"/>
      <c r="F12" s="13"/>
      <c r="G12" s="2"/>
      <c r="H12" s="16"/>
      <c r="I12" s="68"/>
    </row>
    <row r="13" spans="3:8" ht="15">
      <c r="C13" s="2"/>
      <c r="D13" s="15"/>
      <c r="E13" s="15"/>
      <c r="H13" s="12"/>
    </row>
    <row r="14" spans="2:9" ht="15">
      <c r="B14" s="18"/>
      <c r="C14" s="18"/>
      <c r="D14" s="15"/>
      <c r="E14" s="15"/>
      <c r="G14" s="12" t="s">
        <v>7</v>
      </c>
      <c r="H14" s="12"/>
      <c r="I14" s="12"/>
    </row>
    <row r="15" spans="4:9" ht="15">
      <c r="D15" s="15"/>
      <c r="E15" s="15"/>
      <c r="G15" s="76" t="s">
        <v>61</v>
      </c>
      <c r="H15" s="12"/>
      <c r="I15" s="12"/>
    </row>
    <row r="16" spans="4:7" ht="15">
      <c r="D16" s="15"/>
      <c r="E16" s="15"/>
      <c r="F16" s="12"/>
      <c r="G16"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13"/>
  <sheetViews>
    <sheetView showZeros="0" zoomScalePageLayoutView="0" workbookViewId="0" topLeftCell="A1">
      <selection activeCell="F5" sqref="F5:I7"/>
    </sheetView>
  </sheetViews>
  <sheetFormatPr defaultColWidth="9.140625" defaultRowHeight="12.75"/>
  <cols>
    <col min="1" max="1" width="4.7109375" style="1" customWidth="1"/>
    <col min="2" max="2" width="24.57421875" style="1" customWidth="1"/>
    <col min="3" max="3" width="40.28125" style="1" customWidth="1"/>
    <col min="4" max="4" width="4.421875" style="19" customWidth="1"/>
    <col min="5" max="5" width="9.7109375" style="19" customWidth="1"/>
    <col min="6" max="6" width="15.57421875" style="1" customWidth="1"/>
    <col min="7" max="7" width="19.8515625" style="1" customWidth="1"/>
    <col min="8" max="8" width="7.7109375" style="1" customWidth="1"/>
    <col min="9" max="9" width="13.28125" style="1" customWidth="1"/>
    <col min="10" max="16384" width="9.140625" style="1" customWidth="1"/>
  </cols>
  <sheetData>
    <row r="1" spans="2:9" s="2" customFormat="1" ht="15">
      <c r="B1" s="1" t="s">
        <v>39</v>
      </c>
      <c r="C1" s="54" t="s">
        <v>13</v>
      </c>
      <c r="D1" s="3"/>
      <c r="E1" s="3"/>
      <c r="H1" s="30"/>
      <c r="I1" s="30" t="s">
        <v>120</v>
      </c>
    </row>
    <row r="2" spans="1:8" s="120" customFormat="1" ht="15">
      <c r="A2" s="119"/>
      <c r="D2" s="121"/>
      <c r="E2" s="121"/>
      <c r="F2" s="119"/>
      <c r="G2" s="119"/>
      <c r="H2" s="119"/>
    </row>
    <row r="3" spans="1:9" s="3" customFormat="1" ht="98.25" customHeight="1">
      <c r="A3" s="4" t="s">
        <v>8</v>
      </c>
      <c r="B3" s="5" t="s">
        <v>72</v>
      </c>
      <c r="C3" s="5" t="s">
        <v>73</v>
      </c>
      <c r="D3" s="5" t="s">
        <v>9</v>
      </c>
      <c r="E3" s="5" t="s">
        <v>10</v>
      </c>
      <c r="F3" s="5" t="s">
        <v>11</v>
      </c>
      <c r="G3" s="5" t="s">
        <v>27</v>
      </c>
      <c r="H3" s="5" t="s">
        <v>16</v>
      </c>
      <c r="I3" s="5" t="s">
        <v>26</v>
      </c>
    </row>
    <row r="4" spans="1:9" s="9" customFormat="1" ht="15.75" thickBot="1">
      <c r="A4" s="6"/>
      <c r="B4" s="84" t="s">
        <v>18</v>
      </c>
      <c r="C4" s="84" t="s">
        <v>19</v>
      </c>
      <c r="D4" s="7" t="s">
        <v>20</v>
      </c>
      <c r="E4" s="8" t="s">
        <v>21</v>
      </c>
      <c r="F4" s="6" t="s">
        <v>22</v>
      </c>
      <c r="G4" s="6" t="s">
        <v>23</v>
      </c>
      <c r="H4" s="6" t="s">
        <v>24</v>
      </c>
      <c r="I4" s="6" t="s">
        <v>25</v>
      </c>
    </row>
    <row r="5" spans="1:9" s="27" customFormat="1" ht="67.5">
      <c r="A5" s="24" t="s">
        <v>40</v>
      </c>
      <c r="B5" s="49" t="s">
        <v>3</v>
      </c>
      <c r="C5" s="56" t="s">
        <v>70</v>
      </c>
      <c r="D5" s="25" t="s">
        <v>50</v>
      </c>
      <c r="E5" s="88">
        <v>2</v>
      </c>
      <c r="F5" s="50"/>
      <c r="G5" s="47"/>
      <c r="H5" s="41"/>
      <c r="I5" s="62"/>
    </row>
    <row r="6" spans="1:9" s="28" customFormat="1" ht="78.75">
      <c r="A6" s="20" t="s">
        <v>42</v>
      </c>
      <c r="B6" s="51" t="s">
        <v>4</v>
      </c>
      <c r="C6" s="57" t="s">
        <v>216</v>
      </c>
      <c r="D6" s="21" t="s">
        <v>50</v>
      </c>
      <c r="E6" s="88">
        <v>2</v>
      </c>
      <c r="F6" s="48"/>
      <c r="G6" s="47"/>
      <c r="H6" s="41"/>
      <c r="I6" s="62"/>
    </row>
    <row r="7" spans="1:9" s="28" customFormat="1" ht="68.25" thickBot="1">
      <c r="A7" s="52" t="s">
        <v>43</v>
      </c>
      <c r="B7" s="46" t="s">
        <v>5</v>
      </c>
      <c r="C7" s="57" t="s">
        <v>71</v>
      </c>
      <c r="D7" s="21" t="s">
        <v>50</v>
      </c>
      <c r="E7" s="88">
        <v>2</v>
      </c>
      <c r="F7" s="48"/>
      <c r="G7" s="47"/>
      <c r="H7" s="41"/>
      <c r="I7" s="62"/>
    </row>
    <row r="8" spans="2:9" ht="20.25">
      <c r="B8" s="42" t="s">
        <v>17</v>
      </c>
      <c r="C8" s="69"/>
      <c r="D8" s="34"/>
      <c r="E8" s="35"/>
      <c r="F8" s="75"/>
      <c r="G8" s="103">
        <f>SUM(G5:G7)</f>
        <v>0</v>
      </c>
      <c r="H8" s="104"/>
      <c r="I8" s="103">
        <f>SUM(I5:I7)</f>
        <v>0</v>
      </c>
    </row>
    <row r="9" spans="1:9" ht="15">
      <c r="A9" s="53"/>
      <c r="B9" s="2"/>
      <c r="D9" s="15"/>
      <c r="E9" s="15"/>
      <c r="F9" s="112"/>
      <c r="G9" s="150"/>
      <c r="H9" s="151"/>
      <c r="I9" s="150"/>
    </row>
    <row r="10" spans="1:8" ht="15">
      <c r="A10" s="53"/>
      <c r="B10" s="2"/>
      <c r="D10" s="15"/>
      <c r="E10" s="15"/>
      <c r="G10" s="12" t="s">
        <v>12</v>
      </c>
      <c r="H10" s="12"/>
    </row>
    <row r="11" spans="1:9" ht="15">
      <c r="A11" s="53"/>
      <c r="B11" s="18"/>
      <c r="C11" s="18"/>
      <c r="D11" s="15"/>
      <c r="E11" s="15"/>
      <c r="G11" s="12" t="s">
        <v>53</v>
      </c>
      <c r="H11" s="12"/>
      <c r="I11" s="12"/>
    </row>
    <row r="12" spans="1:9" ht="15">
      <c r="A12" s="53"/>
      <c r="B12" s="2"/>
      <c r="D12" s="15"/>
      <c r="E12" s="15"/>
      <c r="G12" s="12" t="s">
        <v>15</v>
      </c>
      <c r="H12" s="12"/>
      <c r="I12" s="12"/>
    </row>
    <row r="13" spans="4:7" ht="15">
      <c r="D13" s="15"/>
      <c r="E13" s="15"/>
      <c r="F13" s="12"/>
      <c r="G13"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ignoredErrors>
    <ignoredError sqref="G8 I8" unlockedFormula="1"/>
  </ignoredErrors>
</worksheet>
</file>

<file path=xl/worksheets/sheet3.xml><?xml version="1.0" encoding="utf-8"?>
<worksheet xmlns="http://schemas.openxmlformats.org/spreadsheetml/2006/main" xmlns:r="http://schemas.openxmlformats.org/officeDocument/2006/relationships">
  <dimension ref="A1:I29"/>
  <sheetViews>
    <sheetView showZeros="0" tabSelected="1" zoomScalePageLayoutView="0" workbookViewId="0" topLeftCell="A1">
      <selection activeCell="C3" sqref="C3"/>
    </sheetView>
  </sheetViews>
  <sheetFormatPr defaultColWidth="9.140625" defaultRowHeight="12.75"/>
  <cols>
    <col min="1" max="1" width="4.7109375" style="1" customWidth="1"/>
    <col min="2" max="2" width="17.8515625" style="29" customWidth="1"/>
    <col min="3" max="3" width="59.28125" style="1" customWidth="1"/>
    <col min="4" max="4" width="4.421875" style="19" customWidth="1"/>
    <col min="5" max="5" width="6.57421875" style="19" customWidth="1"/>
    <col min="6" max="6" width="9.7109375" style="1" customWidth="1"/>
    <col min="7" max="7" width="16.710937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250</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ht="38.25">
      <c r="A5" s="20">
        <v>1</v>
      </c>
      <c r="B5" s="85" t="s">
        <v>85</v>
      </c>
      <c r="C5" s="86" t="s">
        <v>86</v>
      </c>
      <c r="D5" s="21" t="s">
        <v>51</v>
      </c>
      <c r="E5" s="88">
        <v>10</v>
      </c>
      <c r="F5" s="66"/>
      <c r="G5" s="47"/>
      <c r="H5" s="41"/>
      <c r="I5" s="62"/>
    </row>
    <row r="6" spans="1:9" ht="123.75">
      <c r="A6" s="20">
        <f aca="true" t="shared" si="0" ref="A6:A22">1+A5</f>
        <v>2</v>
      </c>
      <c r="B6" s="45" t="s">
        <v>60</v>
      </c>
      <c r="C6" s="44" t="s">
        <v>208</v>
      </c>
      <c r="D6" s="21" t="s">
        <v>51</v>
      </c>
      <c r="E6" s="88">
        <v>1</v>
      </c>
      <c r="F6" s="66"/>
      <c r="G6" s="47"/>
      <c r="H6" s="41"/>
      <c r="I6" s="62"/>
    </row>
    <row r="7" spans="1:9" ht="123.75">
      <c r="A7" s="20">
        <f t="shared" si="0"/>
        <v>3</v>
      </c>
      <c r="B7" s="45" t="s">
        <v>52</v>
      </c>
      <c r="C7" s="44" t="s">
        <v>209</v>
      </c>
      <c r="D7" s="21" t="s">
        <v>51</v>
      </c>
      <c r="E7" s="88">
        <v>1</v>
      </c>
      <c r="F7" s="66"/>
      <c r="G7" s="47"/>
      <c r="H7" s="41"/>
      <c r="I7" s="62"/>
    </row>
    <row r="8" spans="1:9" ht="135">
      <c r="A8" s="20">
        <f>1+A7</f>
        <v>4</v>
      </c>
      <c r="B8" s="45" t="s">
        <v>30</v>
      </c>
      <c r="C8" s="44" t="s">
        <v>210</v>
      </c>
      <c r="D8" s="21" t="s">
        <v>51</v>
      </c>
      <c r="E8" s="88">
        <v>1</v>
      </c>
      <c r="F8" s="66"/>
      <c r="G8" s="47"/>
      <c r="H8" s="41"/>
      <c r="I8" s="62"/>
    </row>
    <row r="9" spans="1:9" ht="135">
      <c r="A9" s="20">
        <f t="shared" si="0"/>
        <v>5</v>
      </c>
      <c r="B9" s="45" t="s">
        <v>87</v>
      </c>
      <c r="C9" s="44" t="s">
        <v>211</v>
      </c>
      <c r="D9" s="21" t="s">
        <v>51</v>
      </c>
      <c r="E9" s="88">
        <v>1</v>
      </c>
      <c r="F9" s="66"/>
      <c r="G9" s="47"/>
      <c r="H9" s="41"/>
      <c r="I9" s="62"/>
    </row>
    <row r="10" spans="1:9" ht="146.25">
      <c r="A10" s="20">
        <f t="shared" si="0"/>
        <v>6</v>
      </c>
      <c r="B10" s="45" t="s">
        <v>31</v>
      </c>
      <c r="C10" s="44" t="s">
        <v>212</v>
      </c>
      <c r="D10" s="21" t="s">
        <v>51</v>
      </c>
      <c r="E10" s="88">
        <v>5</v>
      </c>
      <c r="F10" s="66"/>
      <c r="G10" s="47"/>
      <c r="H10" s="41"/>
      <c r="I10" s="62"/>
    </row>
    <row r="11" spans="1:9" ht="180">
      <c r="A11" s="20">
        <f t="shared" si="0"/>
        <v>7</v>
      </c>
      <c r="B11" s="45" t="s">
        <v>33</v>
      </c>
      <c r="C11" s="44" t="s">
        <v>222</v>
      </c>
      <c r="D11" s="21" t="s">
        <v>51</v>
      </c>
      <c r="E11" s="88">
        <v>5</v>
      </c>
      <c r="F11" s="66"/>
      <c r="G11" s="47"/>
      <c r="H11" s="41"/>
      <c r="I11" s="62"/>
    </row>
    <row r="12" spans="1:9" ht="180">
      <c r="A12" s="20">
        <f t="shared" si="0"/>
        <v>8</v>
      </c>
      <c r="B12" s="45" t="s">
        <v>34</v>
      </c>
      <c r="C12" s="44" t="s">
        <v>223</v>
      </c>
      <c r="D12" s="21" t="s">
        <v>51</v>
      </c>
      <c r="E12" s="88">
        <v>5</v>
      </c>
      <c r="F12" s="66"/>
      <c r="G12" s="47"/>
      <c r="H12" s="41"/>
      <c r="I12" s="62"/>
    </row>
    <row r="13" spans="1:9" ht="191.25">
      <c r="A13" s="20">
        <f t="shared" si="0"/>
        <v>9</v>
      </c>
      <c r="B13" s="45" t="s">
        <v>88</v>
      </c>
      <c r="C13" s="44" t="s">
        <v>221</v>
      </c>
      <c r="D13" s="21" t="s">
        <v>29</v>
      </c>
      <c r="E13" s="88">
        <v>5</v>
      </c>
      <c r="F13" s="66"/>
      <c r="G13" s="47"/>
      <c r="H13" s="41"/>
      <c r="I13" s="62"/>
    </row>
    <row r="14" spans="1:9" ht="180">
      <c r="A14" s="20">
        <f t="shared" si="0"/>
        <v>10</v>
      </c>
      <c r="B14" s="45" t="s">
        <v>89</v>
      </c>
      <c r="C14" s="44" t="s">
        <v>224</v>
      </c>
      <c r="D14" s="21" t="s">
        <v>29</v>
      </c>
      <c r="E14" s="88">
        <v>2</v>
      </c>
      <c r="F14" s="66"/>
      <c r="G14" s="47"/>
      <c r="H14" s="41"/>
      <c r="I14" s="62"/>
    </row>
    <row r="15" spans="1:9" ht="180">
      <c r="A15" s="20">
        <f t="shared" si="0"/>
        <v>11</v>
      </c>
      <c r="B15" s="45" t="s">
        <v>90</v>
      </c>
      <c r="C15" s="44" t="s">
        <v>225</v>
      </c>
      <c r="D15" s="21" t="s">
        <v>29</v>
      </c>
      <c r="E15" s="88">
        <v>2</v>
      </c>
      <c r="F15" s="66"/>
      <c r="G15" s="47"/>
      <c r="H15" s="41"/>
      <c r="I15" s="62"/>
    </row>
    <row r="16" spans="1:9" ht="67.5">
      <c r="A16" s="20">
        <f t="shared" si="0"/>
        <v>12</v>
      </c>
      <c r="B16" s="45" t="s">
        <v>64</v>
      </c>
      <c r="C16" s="44" t="s">
        <v>91</v>
      </c>
      <c r="D16" s="21" t="s">
        <v>51</v>
      </c>
      <c r="E16" s="88">
        <v>1</v>
      </c>
      <c r="F16" s="66"/>
      <c r="G16" s="47"/>
      <c r="H16" s="41"/>
      <c r="I16" s="62"/>
    </row>
    <row r="17" spans="1:9" ht="63.75">
      <c r="A17" s="20">
        <f t="shared" si="0"/>
        <v>13</v>
      </c>
      <c r="B17" s="45" t="s">
        <v>63</v>
      </c>
      <c r="C17" s="44" t="s">
        <v>92</v>
      </c>
      <c r="D17" s="21" t="s">
        <v>51</v>
      </c>
      <c r="E17" s="88">
        <v>1</v>
      </c>
      <c r="F17" s="66"/>
      <c r="G17" s="47"/>
      <c r="H17" s="41"/>
      <c r="I17" s="62"/>
    </row>
    <row r="18" spans="1:9" ht="146.25">
      <c r="A18" s="20">
        <f t="shared" si="0"/>
        <v>14</v>
      </c>
      <c r="B18" s="45" t="s">
        <v>35</v>
      </c>
      <c r="C18" s="44" t="s">
        <v>213</v>
      </c>
      <c r="D18" s="21" t="s">
        <v>51</v>
      </c>
      <c r="E18" s="88">
        <v>1</v>
      </c>
      <c r="F18" s="66"/>
      <c r="G18" s="47"/>
      <c r="H18" s="41"/>
      <c r="I18" s="62"/>
    </row>
    <row r="19" spans="1:9" ht="180">
      <c r="A19" s="20">
        <f t="shared" si="0"/>
        <v>15</v>
      </c>
      <c r="B19" s="45" t="s">
        <v>36</v>
      </c>
      <c r="C19" s="44" t="s">
        <v>226</v>
      </c>
      <c r="D19" s="21" t="s">
        <v>51</v>
      </c>
      <c r="E19" s="88">
        <v>3</v>
      </c>
      <c r="F19" s="66"/>
      <c r="G19" s="47"/>
      <c r="H19" s="41"/>
      <c r="I19" s="62"/>
    </row>
    <row r="20" spans="1:9" ht="192" thickBot="1">
      <c r="A20" s="20">
        <f t="shared" si="0"/>
        <v>16</v>
      </c>
      <c r="B20" s="45" t="s">
        <v>37</v>
      </c>
      <c r="C20" s="44" t="s">
        <v>227</v>
      </c>
      <c r="D20" s="21" t="s">
        <v>51</v>
      </c>
      <c r="E20" s="88">
        <v>3</v>
      </c>
      <c r="F20" s="66"/>
      <c r="G20" s="47"/>
      <c r="H20" s="41"/>
      <c r="I20" s="62"/>
    </row>
    <row r="21" spans="1:9" ht="180.75" thickBot="1">
      <c r="A21" s="20">
        <f t="shared" si="0"/>
        <v>17</v>
      </c>
      <c r="B21" s="145" t="s">
        <v>206</v>
      </c>
      <c r="C21" s="147" t="s">
        <v>214</v>
      </c>
      <c r="D21" s="21" t="s">
        <v>51</v>
      </c>
      <c r="E21" s="88">
        <v>2</v>
      </c>
      <c r="F21" s="66"/>
      <c r="G21" s="47"/>
      <c r="H21" s="41"/>
      <c r="I21" s="62"/>
    </row>
    <row r="22" spans="1:9" ht="180.75" thickBot="1">
      <c r="A22" s="20">
        <f t="shared" si="0"/>
        <v>18</v>
      </c>
      <c r="B22" s="146" t="s">
        <v>207</v>
      </c>
      <c r="C22" s="148" t="s">
        <v>228</v>
      </c>
      <c r="D22" s="21" t="s">
        <v>51</v>
      </c>
      <c r="E22" s="88">
        <v>2</v>
      </c>
      <c r="F22" s="66"/>
      <c r="G22" s="47"/>
      <c r="H22" s="41"/>
      <c r="I22" s="62"/>
    </row>
    <row r="23" spans="1:9" ht="20.25">
      <c r="A23" s="22"/>
      <c r="B23" s="23" t="s">
        <v>17</v>
      </c>
      <c r="C23" s="69"/>
      <c r="D23" s="34"/>
      <c r="E23" s="35"/>
      <c r="F23" s="75"/>
      <c r="G23" s="106">
        <f>SUM(G5:G22)</f>
        <v>0</v>
      </c>
      <c r="H23" s="104"/>
      <c r="I23" s="106">
        <f>SUM(I5:I22)</f>
        <v>0</v>
      </c>
    </row>
    <row r="24" spans="1:9" ht="20.25">
      <c r="A24" s="12"/>
      <c r="B24" s="83"/>
      <c r="C24" s="82"/>
      <c r="D24" s="81"/>
      <c r="E24" s="80"/>
      <c r="F24" s="79"/>
      <c r="G24" s="77"/>
      <c r="H24" s="78"/>
      <c r="I24" s="77"/>
    </row>
    <row r="25" spans="3:8" ht="15">
      <c r="C25" s="2"/>
      <c r="D25" s="15"/>
      <c r="E25" s="15"/>
      <c r="G25" s="12" t="s">
        <v>12</v>
      </c>
      <c r="H25" s="12"/>
    </row>
    <row r="26" spans="3:8" ht="15">
      <c r="C26" s="2"/>
      <c r="D26" s="15"/>
      <c r="E26" s="15"/>
      <c r="G26" s="12"/>
      <c r="H26" s="12"/>
    </row>
    <row r="27" spans="2:9" ht="15">
      <c r="B27" s="18"/>
      <c r="C27" s="18"/>
      <c r="D27" s="15"/>
      <c r="E27" s="15"/>
      <c r="G27" s="12" t="s">
        <v>54</v>
      </c>
      <c r="H27" s="12"/>
      <c r="I27" s="12"/>
    </row>
    <row r="28" spans="4:9" ht="15">
      <c r="D28" s="15"/>
      <c r="E28" s="15"/>
      <c r="G28" s="12" t="s">
        <v>15</v>
      </c>
      <c r="H28" s="12"/>
      <c r="I28" s="12"/>
    </row>
    <row r="29" spans="4:7" ht="15">
      <c r="D29" s="15"/>
      <c r="E29" s="15"/>
      <c r="F29" s="12"/>
      <c r="G29"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ignoredErrors>
    <ignoredError sqref="J13:IV13 D13" evalError="1"/>
  </ignoredErrors>
</worksheet>
</file>

<file path=xl/worksheets/sheet4.xml><?xml version="1.0" encoding="utf-8"?>
<worksheet xmlns="http://schemas.openxmlformats.org/spreadsheetml/2006/main" xmlns:r="http://schemas.openxmlformats.org/officeDocument/2006/relationships">
  <dimension ref="A1:I19"/>
  <sheetViews>
    <sheetView showZeros="0" zoomScalePageLayoutView="0" workbookViewId="0" topLeftCell="A10">
      <selection activeCell="C9" sqref="C9"/>
    </sheetView>
  </sheetViews>
  <sheetFormatPr defaultColWidth="9.140625" defaultRowHeight="12.75"/>
  <cols>
    <col min="1" max="1" width="4.7109375" style="1" customWidth="1"/>
    <col min="2" max="2" width="22.57421875" style="59" customWidth="1"/>
    <col min="3" max="3" width="44.8515625" style="1" customWidth="1"/>
    <col min="4" max="4" width="4.421875" style="19" customWidth="1"/>
    <col min="5" max="5" width="8.57421875" style="19" customWidth="1"/>
    <col min="6" max="6" width="15.57421875" style="1" customWidth="1"/>
    <col min="7" max="7" width="17.8515625" style="1" customWidth="1"/>
    <col min="8" max="8" width="7.7109375" style="1" customWidth="1"/>
    <col min="9" max="9" width="13.28125" style="1" customWidth="1"/>
    <col min="10" max="16384" width="9.140625" style="1" customWidth="1"/>
  </cols>
  <sheetData>
    <row r="1" spans="2:9" s="2" customFormat="1" ht="15">
      <c r="B1" s="1" t="s">
        <v>32</v>
      </c>
      <c r="C1" s="1" t="s">
        <v>13</v>
      </c>
      <c r="D1" s="55"/>
      <c r="E1" s="3"/>
      <c r="F1" s="3"/>
      <c r="I1" s="58" t="s">
        <v>120</v>
      </c>
    </row>
    <row r="2" spans="1:9" s="120" customFormat="1" ht="15">
      <c r="A2" s="119"/>
      <c r="B2" s="124"/>
      <c r="E2" s="121"/>
      <c r="F2" s="121"/>
      <c r="G2" s="119"/>
      <c r="H2" s="119"/>
      <c r="I2" s="119"/>
    </row>
    <row r="3" spans="1:9" s="3" customFormat="1" ht="57">
      <c r="A3" s="4" t="s">
        <v>8</v>
      </c>
      <c r="B3" s="5" t="s">
        <v>72</v>
      </c>
      <c r="C3" s="5" t="s">
        <v>84</v>
      </c>
      <c r="D3" s="5" t="s">
        <v>9</v>
      </c>
      <c r="E3" s="5" t="s">
        <v>10</v>
      </c>
      <c r="F3" s="5" t="s">
        <v>11</v>
      </c>
      <c r="G3" s="5" t="s">
        <v>27</v>
      </c>
      <c r="H3" s="5" t="s">
        <v>16</v>
      </c>
      <c r="I3" s="5" t="s">
        <v>26</v>
      </c>
    </row>
    <row r="4" spans="1:9" s="9" customFormat="1" ht="15.75" thickBot="1">
      <c r="A4" s="6"/>
      <c r="B4" s="132" t="s">
        <v>18</v>
      </c>
      <c r="C4" s="132" t="s">
        <v>19</v>
      </c>
      <c r="D4" s="7" t="s">
        <v>20</v>
      </c>
      <c r="E4" s="8" t="s">
        <v>21</v>
      </c>
      <c r="F4" s="6" t="s">
        <v>22</v>
      </c>
      <c r="G4" s="6" t="s">
        <v>23</v>
      </c>
      <c r="H4" s="6" t="s">
        <v>24</v>
      </c>
      <c r="I4" s="6" t="s">
        <v>25</v>
      </c>
    </row>
    <row r="5" spans="1:9" ht="101.25">
      <c r="A5" s="10">
        <v>1</v>
      </c>
      <c r="B5" s="144" t="s">
        <v>193</v>
      </c>
      <c r="C5" s="149" t="s">
        <v>194</v>
      </c>
      <c r="D5" s="21" t="s">
        <v>29</v>
      </c>
      <c r="E5" s="114">
        <v>3</v>
      </c>
      <c r="F5" s="128"/>
      <c r="G5" s="116"/>
      <c r="H5" s="62"/>
      <c r="I5" s="62"/>
    </row>
    <row r="6" spans="1:9" ht="78.75">
      <c r="A6" s="20">
        <f>1+A5</f>
        <v>2</v>
      </c>
      <c r="B6" s="144" t="s">
        <v>195</v>
      </c>
      <c r="C6" s="149" t="s">
        <v>196</v>
      </c>
      <c r="D6" s="21" t="s">
        <v>29</v>
      </c>
      <c r="E6" s="114">
        <v>2</v>
      </c>
      <c r="F6" s="115"/>
      <c r="G6" s="116"/>
      <c r="H6" s="62"/>
      <c r="I6" s="62"/>
    </row>
    <row r="7" spans="1:9" ht="69" customHeight="1">
      <c r="A7" s="20">
        <f>1+A6</f>
        <v>3</v>
      </c>
      <c r="B7" s="144" t="s">
        <v>197</v>
      </c>
      <c r="C7" s="149" t="s">
        <v>198</v>
      </c>
      <c r="D7" s="21" t="s">
        <v>29</v>
      </c>
      <c r="E7" s="114">
        <v>2</v>
      </c>
      <c r="F7" s="115"/>
      <c r="G7" s="116"/>
      <c r="H7" s="62"/>
      <c r="I7" s="62"/>
    </row>
    <row r="8" spans="1:9" ht="123.75">
      <c r="A8" s="20">
        <f>1+A7</f>
        <v>4</v>
      </c>
      <c r="B8" s="144" t="s">
        <v>199</v>
      </c>
      <c r="C8" s="149" t="s">
        <v>245</v>
      </c>
      <c r="D8" s="21" t="s">
        <v>29</v>
      </c>
      <c r="E8" s="114">
        <v>4</v>
      </c>
      <c r="F8" s="115"/>
      <c r="G8" s="116"/>
      <c r="H8" s="62"/>
      <c r="I8" s="62"/>
    </row>
    <row r="9" spans="1:9" ht="112.5">
      <c r="A9" s="20">
        <v>5</v>
      </c>
      <c r="B9" s="144" t="s">
        <v>200</v>
      </c>
      <c r="C9" s="149" t="s">
        <v>246</v>
      </c>
      <c r="D9" s="21" t="s">
        <v>29</v>
      </c>
      <c r="E9" s="114">
        <v>1</v>
      </c>
      <c r="F9" s="117"/>
      <c r="G9" s="116"/>
      <c r="H9" s="62"/>
      <c r="I9" s="62"/>
    </row>
    <row r="10" spans="1:9" ht="113.25" customHeight="1">
      <c r="A10" s="20">
        <f>1+A9</f>
        <v>6</v>
      </c>
      <c r="B10" s="144" t="s">
        <v>201</v>
      </c>
      <c r="C10" s="149" t="s">
        <v>202</v>
      </c>
      <c r="D10" s="21" t="s">
        <v>29</v>
      </c>
      <c r="E10" s="114">
        <v>3</v>
      </c>
      <c r="F10" s="118"/>
      <c r="G10" s="116"/>
      <c r="H10" s="62"/>
      <c r="I10" s="62"/>
    </row>
    <row r="11" spans="1:9" ht="45">
      <c r="A11" s="20">
        <v>7</v>
      </c>
      <c r="B11" s="144" t="s">
        <v>203</v>
      </c>
      <c r="C11" s="149" t="s">
        <v>204</v>
      </c>
      <c r="D11" s="21" t="s">
        <v>29</v>
      </c>
      <c r="E11" s="91">
        <v>3</v>
      </c>
      <c r="F11" s="100"/>
      <c r="G11" s="62"/>
      <c r="H11" s="62"/>
      <c r="I11" s="62"/>
    </row>
    <row r="12" spans="1:9" ht="45">
      <c r="A12" s="20">
        <v>8</v>
      </c>
      <c r="B12" s="144" t="s">
        <v>203</v>
      </c>
      <c r="C12" s="149" t="s">
        <v>205</v>
      </c>
      <c r="D12" s="21" t="s">
        <v>29</v>
      </c>
      <c r="E12" s="91">
        <v>4</v>
      </c>
      <c r="F12" s="100"/>
      <c r="G12" s="62"/>
      <c r="H12" s="62"/>
      <c r="I12" s="62"/>
    </row>
    <row r="13" spans="1:9" s="40" customFormat="1" ht="20.25">
      <c r="A13" s="39"/>
      <c r="B13" s="23" t="s">
        <v>17</v>
      </c>
      <c r="C13" s="143"/>
      <c r="D13" s="43"/>
      <c r="E13" s="72"/>
      <c r="F13" s="96"/>
      <c r="G13" s="101">
        <f>SUM(G5:G12)</f>
        <v>0</v>
      </c>
      <c r="H13" s="102"/>
      <c r="I13" s="101">
        <f>SUM(I5:I12)</f>
        <v>0</v>
      </c>
    </row>
    <row r="14" spans="1:9" ht="15">
      <c r="A14" s="12"/>
      <c r="B14" s="60"/>
      <c r="C14" s="13"/>
      <c r="D14" s="14"/>
      <c r="E14" s="15"/>
      <c r="F14" s="13"/>
      <c r="G14" s="2"/>
      <c r="H14" s="16"/>
      <c r="I14" s="17"/>
    </row>
    <row r="15" spans="4:8" ht="15">
      <c r="D15" s="15"/>
      <c r="E15" s="15"/>
      <c r="G15" s="12" t="s">
        <v>12</v>
      </c>
      <c r="H15" s="12"/>
    </row>
    <row r="16" spans="4:8" ht="15">
      <c r="D16" s="15"/>
      <c r="E16" s="15"/>
      <c r="H16" s="12"/>
    </row>
    <row r="17" spans="3:9" ht="15">
      <c r="C17" s="18"/>
      <c r="D17" s="15"/>
      <c r="E17" s="15"/>
      <c r="G17" s="31" t="s">
        <v>6</v>
      </c>
      <c r="H17" s="12"/>
      <c r="I17" s="12"/>
    </row>
    <row r="18" spans="4:9" ht="15">
      <c r="D18" s="15"/>
      <c r="E18" s="15"/>
      <c r="G18" s="12" t="s">
        <v>15</v>
      </c>
      <c r="H18" s="12"/>
      <c r="I18" s="12"/>
    </row>
    <row r="19" spans="4:7" ht="15">
      <c r="D19" s="15"/>
      <c r="E19" s="15"/>
      <c r="F19" s="12"/>
      <c r="G19"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ignoredErrors>
    <ignoredError sqref="I13 G13" unlockedFormula="1"/>
  </ignoredErrors>
</worksheet>
</file>

<file path=xl/worksheets/sheet5.xml><?xml version="1.0" encoding="utf-8"?>
<worksheet xmlns="http://schemas.openxmlformats.org/spreadsheetml/2006/main" xmlns:r="http://schemas.openxmlformats.org/officeDocument/2006/relationships">
  <dimension ref="A1:I21"/>
  <sheetViews>
    <sheetView showZeros="0" zoomScalePageLayoutView="0" workbookViewId="0" topLeftCell="A10">
      <selection activeCell="C12" sqref="C12"/>
    </sheetView>
  </sheetViews>
  <sheetFormatPr defaultColWidth="9.140625" defaultRowHeight="12.75"/>
  <cols>
    <col min="1" max="1" width="4.7109375" style="1" customWidth="1"/>
    <col min="2" max="2" width="25.28125" style="1" customWidth="1"/>
    <col min="3" max="3" width="40.28125" style="1" customWidth="1"/>
    <col min="4" max="4" width="4.421875" style="19" customWidth="1"/>
    <col min="5" max="5" width="6.57421875" style="19" customWidth="1"/>
    <col min="6" max="6" width="15.57421875" style="1" customWidth="1"/>
    <col min="7" max="7" width="19.8515625" style="30" customWidth="1"/>
    <col min="8" max="8" width="10.57421875" style="30" customWidth="1"/>
    <col min="9" max="9" width="13.28125" style="30" customWidth="1"/>
    <col min="10" max="16384" width="9.140625" style="1" customWidth="1"/>
  </cols>
  <sheetData>
    <row r="1" spans="2:9" s="2" customFormat="1" ht="15">
      <c r="B1" s="1" t="s">
        <v>39</v>
      </c>
      <c r="C1" s="54" t="s">
        <v>13</v>
      </c>
      <c r="D1" s="3"/>
      <c r="E1" s="3"/>
      <c r="G1" s="58"/>
      <c r="H1" s="30"/>
      <c r="I1" s="30" t="s">
        <v>120</v>
      </c>
    </row>
    <row r="2" spans="1:9" s="120" customFormat="1" ht="15">
      <c r="A2" s="119"/>
      <c r="D2" s="121"/>
      <c r="E2" s="121"/>
      <c r="F2" s="119"/>
      <c r="G2" s="122"/>
      <c r="H2" s="122"/>
      <c r="I2" s="123"/>
    </row>
    <row r="3" spans="1:9" s="3" customFormat="1" ht="57">
      <c r="A3" s="4" t="s">
        <v>8</v>
      </c>
      <c r="B3" s="5" t="s">
        <v>72</v>
      </c>
      <c r="C3" s="5" t="s">
        <v>74</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ht="25.5">
      <c r="A5" s="10" t="s">
        <v>40</v>
      </c>
      <c r="B5" s="85" t="s">
        <v>93</v>
      </c>
      <c r="C5" s="65" t="s">
        <v>113</v>
      </c>
      <c r="D5" s="21" t="s">
        <v>41</v>
      </c>
      <c r="E5" s="110">
        <v>1</v>
      </c>
      <c r="F5" s="66"/>
      <c r="G5" s="47"/>
      <c r="H5" s="41"/>
      <c r="I5" s="62"/>
    </row>
    <row r="6" spans="1:9" ht="57">
      <c r="A6" s="10" t="s">
        <v>42</v>
      </c>
      <c r="B6" s="45" t="s">
        <v>94</v>
      </c>
      <c r="C6" s="65" t="s">
        <v>114</v>
      </c>
      <c r="D6" s="21" t="s">
        <v>41</v>
      </c>
      <c r="E6" s="110">
        <v>2</v>
      </c>
      <c r="F6" s="66"/>
      <c r="G6" s="47"/>
      <c r="H6" s="41"/>
      <c r="I6" s="62"/>
    </row>
    <row r="7" spans="1:9" ht="45.75">
      <c r="A7" s="10" t="s">
        <v>43</v>
      </c>
      <c r="B7" s="45" t="s">
        <v>95</v>
      </c>
      <c r="C7" s="65" t="s">
        <v>115</v>
      </c>
      <c r="D7" s="21" t="s">
        <v>41</v>
      </c>
      <c r="E7" s="110">
        <v>3</v>
      </c>
      <c r="F7" s="66"/>
      <c r="G7" s="47"/>
      <c r="H7" s="41"/>
      <c r="I7" s="62"/>
    </row>
    <row r="8" spans="1:9" ht="38.25">
      <c r="A8" s="10" t="s">
        <v>44</v>
      </c>
      <c r="B8" s="45" t="s">
        <v>96</v>
      </c>
      <c r="C8" s="65" t="s">
        <v>116</v>
      </c>
      <c r="D8" s="21" t="s">
        <v>41</v>
      </c>
      <c r="E8" s="110">
        <v>3</v>
      </c>
      <c r="F8" s="66"/>
      <c r="G8" s="47"/>
      <c r="H8" s="41"/>
      <c r="I8" s="62"/>
    </row>
    <row r="9" spans="1:9" ht="38.25">
      <c r="A9" s="10" t="s">
        <v>45</v>
      </c>
      <c r="B9" s="45" t="s">
        <v>97</v>
      </c>
      <c r="C9" s="65" t="s">
        <v>117</v>
      </c>
      <c r="D9" s="21" t="s">
        <v>41</v>
      </c>
      <c r="E9" s="110">
        <v>3</v>
      </c>
      <c r="F9" s="66"/>
      <c r="G9" s="47"/>
      <c r="H9" s="41"/>
      <c r="I9" s="62"/>
    </row>
    <row r="10" spans="1:9" ht="68.25">
      <c r="A10" s="10" t="s">
        <v>46</v>
      </c>
      <c r="B10" s="45" t="s">
        <v>172</v>
      </c>
      <c r="C10" s="65" t="s">
        <v>177</v>
      </c>
      <c r="D10" s="21" t="s">
        <v>41</v>
      </c>
      <c r="E10" s="110">
        <v>1</v>
      </c>
      <c r="F10" s="66"/>
      <c r="G10" s="47"/>
      <c r="H10" s="41"/>
      <c r="I10" s="62"/>
    </row>
    <row r="11" spans="1:9" ht="68.25">
      <c r="A11" s="10" t="s">
        <v>47</v>
      </c>
      <c r="B11" s="45" t="s">
        <v>173</v>
      </c>
      <c r="C11" s="65" t="s">
        <v>175</v>
      </c>
      <c r="D11" s="21" t="s">
        <v>41</v>
      </c>
      <c r="E11" s="110">
        <v>1</v>
      </c>
      <c r="F11" s="66"/>
      <c r="G11" s="47"/>
      <c r="H11" s="41"/>
      <c r="I11" s="62"/>
    </row>
    <row r="12" spans="1:9" ht="57">
      <c r="A12" s="10" t="s">
        <v>0</v>
      </c>
      <c r="B12" s="45" t="s">
        <v>174</v>
      </c>
      <c r="C12" s="65" t="s">
        <v>176</v>
      </c>
      <c r="D12" s="21" t="s">
        <v>41</v>
      </c>
      <c r="E12" s="110">
        <v>2</v>
      </c>
      <c r="F12" s="66"/>
      <c r="G12" s="47"/>
      <c r="H12" s="41"/>
      <c r="I12" s="62"/>
    </row>
    <row r="13" spans="1:9" ht="102">
      <c r="A13" s="10" t="s">
        <v>1</v>
      </c>
      <c r="B13" s="45" t="s">
        <v>178</v>
      </c>
      <c r="C13" s="65" t="s">
        <v>118</v>
      </c>
      <c r="D13" s="21" t="s">
        <v>41</v>
      </c>
      <c r="E13" s="110">
        <v>10</v>
      </c>
      <c r="F13" s="66"/>
      <c r="G13" s="47"/>
      <c r="H13" s="41"/>
      <c r="I13" s="62"/>
    </row>
    <row r="14" spans="1:9" ht="79.5">
      <c r="A14" s="10" t="s">
        <v>2</v>
      </c>
      <c r="B14" s="45" t="s">
        <v>179</v>
      </c>
      <c r="C14" s="65" t="s">
        <v>119</v>
      </c>
      <c r="D14" s="21" t="s">
        <v>41</v>
      </c>
      <c r="E14" s="110">
        <v>35</v>
      </c>
      <c r="F14" s="66"/>
      <c r="G14" s="47"/>
      <c r="H14" s="41"/>
      <c r="I14" s="62"/>
    </row>
    <row r="15" spans="2:9" ht="20.25">
      <c r="B15" s="42" t="s">
        <v>17</v>
      </c>
      <c r="C15" s="69"/>
      <c r="D15" s="34"/>
      <c r="E15" s="35"/>
      <c r="F15" s="107"/>
      <c r="G15" s="108">
        <f>SUM(G5:G14)</f>
        <v>0</v>
      </c>
      <c r="H15" s="108"/>
      <c r="I15" s="109">
        <f>SUM(I5:I14)</f>
        <v>0</v>
      </c>
    </row>
    <row r="16" spans="1:9" ht="15">
      <c r="A16" s="12"/>
      <c r="B16" s="13"/>
      <c r="C16" s="13"/>
      <c r="D16" s="14"/>
      <c r="E16" s="15"/>
      <c r="F16" s="13"/>
      <c r="G16" s="111"/>
      <c r="H16" s="58"/>
      <c r="I16" s="112"/>
    </row>
    <row r="17" spans="4:8" ht="15">
      <c r="D17" s="15"/>
      <c r="E17" s="15"/>
      <c r="G17" s="64" t="s">
        <v>12</v>
      </c>
      <c r="H17" s="64"/>
    </row>
    <row r="18" spans="4:8" ht="15">
      <c r="D18" s="15"/>
      <c r="E18" s="15"/>
      <c r="H18" s="64"/>
    </row>
    <row r="19" spans="2:9" ht="15">
      <c r="B19" s="18"/>
      <c r="C19" s="18"/>
      <c r="D19" s="15"/>
      <c r="E19" s="15"/>
      <c r="G19" s="64" t="s">
        <v>14</v>
      </c>
      <c r="H19" s="64"/>
      <c r="I19" s="64"/>
    </row>
    <row r="20" spans="4:9" ht="15">
      <c r="D20" s="15"/>
      <c r="E20" s="15"/>
      <c r="G20" s="64" t="s">
        <v>15</v>
      </c>
      <c r="H20" s="64"/>
      <c r="I20" s="64"/>
    </row>
    <row r="21" spans="4:7" ht="15">
      <c r="D21" s="15"/>
      <c r="E21" s="15"/>
      <c r="F21" s="12"/>
      <c r="G21" s="64"/>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I12"/>
  <sheetViews>
    <sheetView showZeros="0" zoomScalePageLayoutView="0" workbookViewId="0" topLeftCell="A1">
      <selection activeCell="C12" sqref="C12"/>
    </sheetView>
  </sheetViews>
  <sheetFormatPr defaultColWidth="9.140625" defaultRowHeight="12.75"/>
  <cols>
    <col min="1" max="1" width="4.7109375" style="1" customWidth="1"/>
    <col min="2" max="2" width="24.57421875" style="1" customWidth="1"/>
    <col min="3" max="3" width="40.28125" style="1" customWidth="1"/>
    <col min="4" max="4" width="4.421875" style="19" customWidth="1"/>
    <col min="5" max="5" width="9.7109375" style="19" customWidth="1"/>
    <col min="6" max="6" width="15.57421875" style="1" customWidth="1"/>
    <col min="7" max="7" width="19.851562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75</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s="27" customFormat="1" ht="263.25" customHeight="1">
      <c r="A5" s="24">
        <v>1</v>
      </c>
      <c r="B5" s="85" t="s">
        <v>98</v>
      </c>
      <c r="C5" s="86" t="s">
        <v>229</v>
      </c>
      <c r="D5" s="25" t="s">
        <v>29</v>
      </c>
      <c r="E5" s="89">
        <v>6</v>
      </c>
      <c r="F5" s="26"/>
      <c r="G5" s="11"/>
      <c r="H5" s="41"/>
      <c r="I5" s="62"/>
    </row>
    <row r="6" spans="1:9" ht="20.25">
      <c r="A6" s="22"/>
      <c r="B6" s="23" t="s">
        <v>17</v>
      </c>
      <c r="C6" s="33"/>
      <c r="D6" s="34"/>
      <c r="E6" s="35"/>
      <c r="F6" s="35"/>
      <c r="G6" s="36">
        <f>SUM(G5)</f>
        <v>0</v>
      </c>
      <c r="H6" s="37"/>
      <c r="I6" s="38">
        <f>SUM(I5)</f>
        <v>0</v>
      </c>
    </row>
    <row r="7" spans="1:9" ht="15">
      <c r="A7" s="12"/>
      <c r="B7" s="13"/>
      <c r="C7" s="13"/>
      <c r="D7" s="14"/>
      <c r="E7" s="15"/>
      <c r="F7" s="112"/>
      <c r="G7" s="150"/>
      <c r="H7" s="151"/>
      <c r="I7" s="150"/>
    </row>
    <row r="8" spans="3:8" ht="15">
      <c r="C8" s="2"/>
      <c r="D8" s="15"/>
      <c r="E8" s="15"/>
      <c r="G8" s="12" t="s">
        <v>12</v>
      </c>
      <c r="H8" s="12"/>
    </row>
    <row r="9" spans="4:8" ht="15">
      <c r="D9" s="15"/>
      <c r="E9" s="15"/>
      <c r="H9" s="12"/>
    </row>
    <row r="10" spans="2:9" ht="15">
      <c r="B10" s="18"/>
      <c r="C10" s="18"/>
      <c r="D10" s="15"/>
      <c r="E10" s="15"/>
      <c r="G10" s="12" t="s">
        <v>59</v>
      </c>
      <c r="H10" s="12"/>
      <c r="I10" s="12"/>
    </row>
    <row r="11" spans="4:9" ht="15">
      <c r="D11" s="15"/>
      <c r="E11" s="15"/>
      <c r="G11" s="12" t="s">
        <v>15</v>
      </c>
      <c r="H11" s="12"/>
      <c r="I11" s="12"/>
    </row>
    <row r="12" spans="4:7" ht="15">
      <c r="D12" s="15"/>
      <c r="E12" s="15"/>
      <c r="F12" s="12"/>
      <c r="G12"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61"/>
  <sheetViews>
    <sheetView showZeros="0" zoomScalePageLayoutView="0" workbookViewId="0" topLeftCell="A52">
      <selection activeCell="D9" sqref="D9"/>
    </sheetView>
  </sheetViews>
  <sheetFormatPr defaultColWidth="9.140625" defaultRowHeight="12.75"/>
  <cols>
    <col min="1" max="1" width="4.7109375" style="1" customWidth="1"/>
    <col min="2" max="2" width="25.28125" style="1" customWidth="1"/>
    <col min="3" max="3" width="40.28125" style="1" customWidth="1"/>
    <col min="4" max="4" width="4.421875" style="19" customWidth="1"/>
    <col min="5" max="5" width="6.57421875" style="19" customWidth="1"/>
    <col min="6" max="6" width="15.57421875" style="1" customWidth="1"/>
    <col min="7" max="7" width="19.8515625" style="30" customWidth="1"/>
    <col min="8" max="8" width="10.57421875" style="30" customWidth="1"/>
    <col min="9" max="9" width="13.28125" style="30" customWidth="1"/>
    <col min="10" max="16384" width="9.140625" style="1" customWidth="1"/>
  </cols>
  <sheetData>
    <row r="1" spans="2:9" s="2" customFormat="1" ht="15">
      <c r="B1" s="1" t="s">
        <v>39</v>
      </c>
      <c r="C1" s="54" t="s">
        <v>13</v>
      </c>
      <c r="D1" s="3"/>
      <c r="E1" s="3"/>
      <c r="G1" s="58"/>
      <c r="H1" s="30"/>
      <c r="I1" s="30" t="s">
        <v>120</v>
      </c>
    </row>
    <row r="2" spans="1:9" s="120" customFormat="1" ht="15">
      <c r="A2" s="119"/>
      <c r="D2" s="121"/>
      <c r="E2" s="121"/>
      <c r="F2" s="119"/>
      <c r="G2" s="122"/>
      <c r="H2" s="122"/>
      <c r="I2" s="123"/>
    </row>
    <row r="3" spans="1:9" s="3" customFormat="1" ht="57">
      <c r="A3" s="4" t="s">
        <v>8</v>
      </c>
      <c r="B3" s="5" t="s">
        <v>72</v>
      </c>
      <c r="C3" s="5" t="s">
        <v>76</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ht="90">
      <c r="A5" s="10">
        <v>1</v>
      </c>
      <c r="B5" s="139" t="s">
        <v>180</v>
      </c>
      <c r="C5" s="131" t="s">
        <v>218</v>
      </c>
      <c r="D5" s="21" t="s">
        <v>51</v>
      </c>
      <c r="E5" s="110">
        <v>5</v>
      </c>
      <c r="F5" s="128"/>
      <c r="G5" s="47"/>
      <c r="H5" s="41"/>
      <c r="I5" s="62"/>
    </row>
    <row r="6" spans="1:9" ht="101.25">
      <c r="A6" s="10">
        <f>1+A5</f>
        <v>2</v>
      </c>
      <c r="B6" s="125" t="s">
        <v>181</v>
      </c>
      <c r="C6" s="129" t="s">
        <v>219</v>
      </c>
      <c r="D6" s="21" t="s">
        <v>51</v>
      </c>
      <c r="E6" s="110">
        <v>9</v>
      </c>
      <c r="F6" s="128"/>
      <c r="G6" s="47"/>
      <c r="H6" s="41"/>
      <c r="I6" s="62"/>
    </row>
    <row r="7" spans="1:9" ht="101.25">
      <c r="A7" s="10">
        <f aca="true" t="shared" si="0" ref="A7:A53">1+A6</f>
        <v>3</v>
      </c>
      <c r="B7" s="125" t="s">
        <v>121</v>
      </c>
      <c r="C7" s="127" t="s">
        <v>167</v>
      </c>
      <c r="D7" s="21" t="s">
        <v>51</v>
      </c>
      <c r="E7" s="110">
        <v>1</v>
      </c>
      <c r="F7" s="128"/>
      <c r="G7" s="47"/>
      <c r="H7" s="41"/>
      <c r="I7" s="62"/>
    </row>
    <row r="8" spans="1:9" ht="101.25">
      <c r="A8" s="10">
        <f t="shared" si="0"/>
        <v>4</v>
      </c>
      <c r="B8" s="125" t="s">
        <v>122</v>
      </c>
      <c r="C8" s="129" t="s">
        <v>167</v>
      </c>
      <c r="D8" s="21" t="s">
        <v>51</v>
      </c>
      <c r="E8" s="110">
        <v>5</v>
      </c>
      <c r="F8" s="128"/>
      <c r="G8" s="47"/>
      <c r="H8" s="41"/>
      <c r="I8" s="62"/>
    </row>
    <row r="9" spans="1:9" ht="101.25">
      <c r="A9" s="10">
        <f t="shared" si="0"/>
        <v>5</v>
      </c>
      <c r="B9" s="125" t="s">
        <v>123</v>
      </c>
      <c r="C9" s="129" t="s">
        <v>167</v>
      </c>
      <c r="D9" s="21" t="s">
        <v>51</v>
      </c>
      <c r="E9" s="110">
        <v>1</v>
      </c>
      <c r="F9" s="128"/>
      <c r="G9" s="47"/>
      <c r="H9" s="41"/>
      <c r="I9" s="62"/>
    </row>
    <row r="10" spans="1:9" ht="101.25">
      <c r="A10" s="10">
        <f t="shared" si="0"/>
        <v>6</v>
      </c>
      <c r="B10" s="125" t="s">
        <v>124</v>
      </c>
      <c r="C10" s="127" t="s">
        <v>167</v>
      </c>
      <c r="D10" s="21" t="s">
        <v>51</v>
      </c>
      <c r="E10" s="110">
        <v>5</v>
      </c>
      <c r="F10" s="128"/>
      <c r="G10" s="47"/>
      <c r="H10" s="41"/>
      <c r="I10" s="62"/>
    </row>
    <row r="11" spans="1:9" ht="101.25">
      <c r="A11" s="10">
        <f t="shared" si="0"/>
        <v>7</v>
      </c>
      <c r="B11" s="125" t="s">
        <v>125</v>
      </c>
      <c r="C11" s="129" t="s">
        <v>167</v>
      </c>
      <c r="D11" s="21" t="s">
        <v>51</v>
      </c>
      <c r="E11" s="110">
        <v>1</v>
      </c>
      <c r="F11" s="128"/>
      <c r="G11" s="47"/>
      <c r="H11" s="41"/>
      <c r="I11" s="62"/>
    </row>
    <row r="12" spans="1:9" ht="101.25">
      <c r="A12" s="10">
        <f t="shared" si="0"/>
        <v>8</v>
      </c>
      <c r="B12" s="125" t="s">
        <v>126</v>
      </c>
      <c r="C12" s="127" t="s">
        <v>167</v>
      </c>
      <c r="D12" s="21" t="s">
        <v>51</v>
      </c>
      <c r="E12" s="110">
        <v>1</v>
      </c>
      <c r="F12" s="128"/>
      <c r="G12" s="47"/>
      <c r="H12" s="41"/>
      <c r="I12" s="62"/>
    </row>
    <row r="13" spans="1:9" ht="101.25">
      <c r="A13" s="10">
        <f t="shared" si="0"/>
        <v>9</v>
      </c>
      <c r="B13" s="125" t="s">
        <v>127</v>
      </c>
      <c r="C13" s="127" t="s">
        <v>167</v>
      </c>
      <c r="D13" s="21" t="s">
        <v>51</v>
      </c>
      <c r="E13" s="110">
        <v>1</v>
      </c>
      <c r="F13" s="128"/>
      <c r="G13" s="47"/>
      <c r="H13" s="41"/>
      <c r="I13" s="62"/>
    </row>
    <row r="14" spans="1:9" ht="101.25">
      <c r="A14" s="10">
        <f t="shared" si="0"/>
        <v>10</v>
      </c>
      <c r="B14" s="125" t="s">
        <v>128</v>
      </c>
      <c r="C14" s="127" t="s">
        <v>167</v>
      </c>
      <c r="D14" s="21" t="s">
        <v>51</v>
      </c>
      <c r="E14" s="110">
        <v>4</v>
      </c>
      <c r="F14" s="128"/>
      <c r="G14" s="47"/>
      <c r="H14" s="41"/>
      <c r="I14" s="62"/>
    </row>
    <row r="15" spans="1:9" ht="101.25">
      <c r="A15" s="10">
        <f t="shared" si="0"/>
        <v>11</v>
      </c>
      <c r="B15" s="125" t="s">
        <v>129</v>
      </c>
      <c r="C15" s="127" t="s">
        <v>167</v>
      </c>
      <c r="D15" s="21" t="s">
        <v>51</v>
      </c>
      <c r="E15" s="110">
        <v>4</v>
      </c>
      <c r="F15" s="128"/>
      <c r="G15" s="47"/>
      <c r="H15" s="41"/>
      <c r="I15" s="62"/>
    </row>
    <row r="16" spans="1:9" ht="101.25">
      <c r="A16" s="10">
        <f t="shared" si="0"/>
        <v>12</v>
      </c>
      <c r="B16" s="125" t="s">
        <v>130</v>
      </c>
      <c r="C16" s="127" t="s">
        <v>167</v>
      </c>
      <c r="D16" s="21" t="s">
        <v>51</v>
      </c>
      <c r="E16" s="110">
        <v>1</v>
      </c>
      <c r="F16" s="128"/>
      <c r="G16" s="47"/>
      <c r="H16" s="41"/>
      <c r="I16" s="62"/>
    </row>
    <row r="17" spans="1:9" ht="101.25">
      <c r="A17" s="10">
        <f t="shared" si="0"/>
        <v>13</v>
      </c>
      <c r="B17" s="125" t="s">
        <v>131</v>
      </c>
      <c r="C17" s="127" t="s">
        <v>167</v>
      </c>
      <c r="D17" s="21" t="s">
        <v>51</v>
      </c>
      <c r="E17" s="110">
        <v>3</v>
      </c>
      <c r="F17" s="128"/>
      <c r="G17" s="47"/>
      <c r="H17" s="41"/>
      <c r="I17" s="62"/>
    </row>
    <row r="18" spans="1:9" ht="101.25">
      <c r="A18" s="10">
        <f t="shared" si="0"/>
        <v>14</v>
      </c>
      <c r="B18" s="125" t="s">
        <v>132</v>
      </c>
      <c r="C18" s="127" t="s">
        <v>217</v>
      </c>
      <c r="D18" s="21" t="s">
        <v>51</v>
      </c>
      <c r="E18" s="110">
        <v>4</v>
      </c>
      <c r="F18" s="128"/>
      <c r="G18" s="47"/>
      <c r="H18" s="41"/>
      <c r="I18" s="62"/>
    </row>
    <row r="19" spans="1:9" ht="101.25">
      <c r="A19" s="10">
        <f t="shared" si="0"/>
        <v>15</v>
      </c>
      <c r="B19" s="125" t="s">
        <v>133</v>
      </c>
      <c r="C19" s="127" t="s">
        <v>167</v>
      </c>
      <c r="D19" s="21" t="s">
        <v>51</v>
      </c>
      <c r="E19" s="110">
        <v>2</v>
      </c>
      <c r="F19" s="128"/>
      <c r="G19" s="47"/>
      <c r="H19" s="41"/>
      <c r="I19" s="62"/>
    </row>
    <row r="20" spans="1:9" ht="101.25">
      <c r="A20" s="10">
        <f t="shared" si="0"/>
        <v>16</v>
      </c>
      <c r="B20" s="125" t="s">
        <v>134</v>
      </c>
      <c r="C20" s="127" t="s">
        <v>167</v>
      </c>
      <c r="D20" s="21" t="s">
        <v>51</v>
      </c>
      <c r="E20" s="110">
        <v>1</v>
      </c>
      <c r="F20" s="128"/>
      <c r="G20" s="47"/>
      <c r="H20" s="41"/>
      <c r="I20" s="62"/>
    </row>
    <row r="21" spans="1:9" ht="101.25">
      <c r="A21" s="10">
        <f t="shared" si="0"/>
        <v>17</v>
      </c>
      <c r="B21" s="125" t="s">
        <v>135</v>
      </c>
      <c r="C21" s="127" t="s">
        <v>167</v>
      </c>
      <c r="D21" s="21" t="s">
        <v>51</v>
      </c>
      <c r="E21" s="110">
        <v>1</v>
      </c>
      <c r="F21" s="128"/>
      <c r="G21" s="47"/>
      <c r="H21" s="41"/>
      <c r="I21" s="62"/>
    </row>
    <row r="22" spans="1:9" ht="101.25">
      <c r="A22" s="10">
        <f t="shared" si="0"/>
        <v>18</v>
      </c>
      <c r="B22" s="125" t="s">
        <v>136</v>
      </c>
      <c r="C22" s="127" t="s">
        <v>167</v>
      </c>
      <c r="D22" s="21" t="s">
        <v>51</v>
      </c>
      <c r="E22" s="110">
        <v>1</v>
      </c>
      <c r="F22" s="128"/>
      <c r="G22" s="47"/>
      <c r="H22" s="41"/>
      <c r="I22" s="62"/>
    </row>
    <row r="23" spans="1:9" ht="101.25">
      <c r="A23" s="10">
        <f t="shared" si="0"/>
        <v>19</v>
      </c>
      <c r="B23" s="125" t="s">
        <v>137</v>
      </c>
      <c r="C23" s="127" t="s">
        <v>167</v>
      </c>
      <c r="D23" s="21" t="s">
        <v>51</v>
      </c>
      <c r="E23" s="110">
        <v>1</v>
      </c>
      <c r="F23" s="128"/>
      <c r="G23" s="47"/>
      <c r="H23" s="41"/>
      <c r="I23" s="62"/>
    </row>
    <row r="24" spans="1:9" ht="101.25">
      <c r="A24" s="10">
        <f t="shared" si="0"/>
        <v>20</v>
      </c>
      <c r="B24" s="125" t="s">
        <v>138</v>
      </c>
      <c r="C24" s="127" t="s">
        <v>167</v>
      </c>
      <c r="D24" s="21" t="s">
        <v>51</v>
      </c>
      <c r="E24" s="110">
        <v>1</v>
      </c>
      <c r="F24" s="128"/>
      <c r="G24" s="47"/>
      <c r="H24" s="41"/>
      <c r="I24" s="62"/>
    </row>
    <row r="25" spans="1:9" ht="101.25">
      <c r="A25" s="10">
        <f t="shared" si="0"/>
        <v>21</v>
      </c>
      <c r="B25" s="125" t="s">
        <v>139</v>
      </c>
      <c r="C25" s="127" t="s">
        <v>167</v>
      </c>
      <c r="D25" s="21" t="s">
        <v>51</v>
      </c>
      <c r="E25" s="110">
        <v>1</v>
      </c>
      <c r="F25" s="128"/>
      <c r="G25" s="47"/>
      <c r="H25" s="41"/>
      <c r="I25" s="62"/>
    </row>
    <row r="26" spans="1:9" ht="101.25">
      <c r="A26" s="10">
        <f t="shared" si="0"/>
        <v>22</v>
      </c>
      <c r="B26" s="125" t="s">
        <v>140</v>
      </c>
      <c r="C26" s="127" t="s">
        <v>167</v>
      </c>
      <c r="D26" s="21" t="s">
        <v>51</v>
      </c>
      <c r="E26" s="110">
        <v>5</v>
      </c>
      <c r="F26" s="128"/>
      <c r="G26" s="47"/>
      <c r="H26" s="41"/>
      <c r="I26" s="62"/>
    </row>
    <row r="27" spans="1:9" ht="101.25">
      <c r="A27" s="10">
        <f t="shared" si="0"/>
        <v>23</v>
      </c>
      <c r="B27" s="125" t="s">
        <v>141</v>
      </c>
      <c r="C27" s="127" t="s">
        <v>167</v>
      </c>
      <c r="D27" s="21" t="s">
        <v>51</v>
      </c>
      <c r="E27" s="110">
        <v>1</v>
      </c>
      <c r="F27" s="128"/>
      <c r="G27" s="47"/>
      <c r="H27" s="41"/>
      <c r="I27" s="62"/>
    </row>
    <row r="28" spans="1:9" ht="101.25">
      <c r="A28" s="10">
        <f t="shared" si="0"/>
        <v>24</v>
      </c>
      <c r="B28" s="125" t="s">
        <v>142</v>
      </c>
      <c r="C28" s="127" t="s">
        <v>167</v>
      </c>
      <c r="D28" s="21" t="s">
        <v>51</v>
      </c>
      <c r="E28" s="110">
        <v>1</v>
      </c>
      <c r="F28" s="128"/>
      <c r="G28" s="47"/>
      <c r="H28" s="41"/>
      <c r="I28" s="62"/>
    </row>
    <row r="29" spans="1:9" ht="101.25">
      <c r="A29" s="10">
        <f>1+A28</f>
        <v>25</v>
      </c>
      <c r="B29" s="125" t="s">
        <v>143</v>
      </c>
      <c r="C29" s="127" t="s">
        <v>167</v>
      </c>
      <c r="D29" s="21" t="s">
        <v>51</v>
      </c>
      <c r="E29" s="110">
        <v>3</v>
      </c>
      <c r="F29" s="128"/>
      <c r="G29" s="47"/>
      <c r="H29" s="41"/>
      <c r="I29" s="62"/>
    </row>
    <row r="30" spans="1:9" ht="101.25">
      <c r="A30" s="10">
        <f t="shared" si="0"/>
        <v>26</v>
      </c>
      <c r="B30" s="125" t="s">
        <v>144</v>
      </c>
      <c r="C30" s="127" t="s">
        <v>167</v>
      </c>
      <c r="D30" s="21" t="s">
        <v>51</v>
      </c>
      <c r="E30" s="110">
        <v>1</v>
      </c>
      <c r="F30" s="128"/>
      <c r="G30" s="47"/>
      <c r="H30" s="41"/>
      <c r="I30" s="62"/>
    </row>
    <row r="31" spans="1:9" ht="101.25">
      <c r="A31" s="10">
        <f t="shared" si="0"/>
        <v>27</v>
      </c>
      <c r="B31" s="125" t="s">
        <v>145</v>
      </c>
      <c r="C31" s="127" t="s">
        <v>167</v>
      </c>
      <c r="D31" s="21" t="s">
        <v>51</v>
      </c>
      <c r="E31" s="110">
        <v>2</v>
      </c>
      <c r="F31" s="128"/>
      <c r="G31" s="47"/>
      <c r="H31" s="41"/>
      <c r="I31" s="62"/>
    </row>
    <row r="32" spans="1:9" ht="101.25">
      <c r="A32" s="10">
        <f t="shared" si="0"/>
        <v>28</v>
      </c>
      <c r="B32" s="125" t="s">
        <v>146</v>
      </c>
      <c r="C32" s="127" t="s">
        <v>167</v>
      </c>
      <c r="D32" s="21" t="s">
        <v>51</v>
      </c>
      <c r="E32" s="110">
        <v>2</v>
      </c>
      <c r="F32" s="128"/>
      <c r="G32" s="47"/>
      <c r="H32" s="41"/>
      <c r="I32" s="62"/>
    </row>
    <row r="33" spans="1:9" ht="101.25">
      <c r="A33" s="10">
        <f t="shared" si="0"/>
        <v>29</v>
      </c>
      <c r="B33" s="125" t="s">
        <v>147</v>
      </c>
      <c r="C33" s="127" t="s">
        <v>167</v>
      </c>
      <c r="D33" s="21" t="s">
        <v>51</v>
      </c>
      <c r="E33" s="110">
        <v>1</v>
      </c>
      <c r="F33" s="128"/>
      <c r="G33" s="47"/>
      <c r="H33" s="41"/>
      <c r="I33" s="62"/>
    </row>
    <row r="34" spans="1:9" ht="101.25">
      <c r="A34" s="10">
        <f t="shared" si="0"/>
        <v>30</v>
      </c>
      <c r="B34" s="125" t="s">
        <v>148</v>
      </c>
      <c r="C34" s="127" t="s">
        <v>167</v>
      </c>
      <c r="D34" s="21" t="s">
        <v>51</v>
      </c>
      <c r="E34" s="110">
        <v>2</v>
      </c>
      <c r="F34" s="128"/>
      <c r="G34" s="47"/>
      <c r="H34" s="41"/>
      <c r="I34" s="62"/>
    </row>
    <row r="35" spans="1:9" ht="101.25">
      <c r="A35" s="10">
        <f t="shared" si="0"/>
        <v>31</v>
      </c>
      <c r="B35" s="125" t="s">
        <v>149</v>
      </c>
      <c r="C35" s="129" t="s">
        <v>167</v>
      </c>
      <c r="D35" s="21" t="s">
        <v>51</v>
      </c>
      <c r="E35" s="110">
        <v>2</v>
      </c>
      <c r="F35" s="128"/>
      <c r="G35" s="47"/>
      <c r="H35" s="41"/>
      <c r="I35" s="62"/>
    </row>
    <row r="36" spans="1:9" ht="101.25">
      <c r="A36" s="10">
        <f t="shared" si="0"/>
        <v>32</v>
      </c>
      <c r="B36" s="125" t="s">
        <v>150</v>
      </c>
      <c r="C36" s="127" t="s">
        <v>167</v>
      </c>
      <c r="D36" s="21" t="s">
        <v>51</v>
      </c>
      <c r="E36" s="110">
        <v>2</v>
      </c>
      <c r="F36" s="128"/>
      <c r="G36" s="47"/>
      <c r="H36" s="41"/>
      <c r="I36" s="62"/>
    </row>
    <row r="37" spans="1:9" ht="101.25">
      <c r="A37" s="10">
        <f t="shared" si="0"/>
        <v>33</v>
      </c>
      <c r="B37" s="125" t="s">
        <v>151</v>
      </c>
      <c r="C37" s="127" t="s">
        <v>167</v>
      </c>
      <c r="D37" s="21" t="s">
        <v>51</v>
      </c>
      <c r="E37" s="110">
        <v>1</v>
      </c>
      <c r="F37" s="128"/>
      <c r="G37" s="47"/>
      <c r="H37" s="41"/>
      <c r="I37" s="62"/>
    </row>
    <row r="38" spans="1:9" ht="101.25">
      <c r="A38" s="10">
        <f t="shared" si="0"/>
        <v>34</v>
      </c>
      <c r="B38" s="125" t="s">
        <v>152</v>
      </c>
      <c r="C38" s="127" t="s">
        <v>167</v>
      </c>
      <c r="D38" s="21" t="s">
        <v>51</v>
      </c>
      <c r="E38" s="110">
        <v>2</v>
      </c>
      <c r="F38" s="128"/>
      <c r="G38" s="47"/>
      <c r="H38" s="41"/>
      <c r="I38" s="62"/>
    </row>
    <row r="39" spans="1:9" ht="101.25">
      <c r="A39" s="10">
        <f t="shared" si="0"/>
        <v>35</v>
      </c>
      <c r="B39" s="125" t="s">
        <v>153</v>
      </c>
      <c r="C39" s="127" t="s">
        <v>167</v>
      </c>
      <c r="D39" s="21" t="s">
        <v>51</v>
      </c>
      <c r="E39" s="110">
        <v>2</v>
      </c>
      <c r="F39" s="128"/>
      <c r="G39" s="47"/>
      <c r="H39" s="41"/>
      <c r="I39" s="62"/>
    </row>
    <row r="40" spans="1:9" ht="101.25">
      <c r="A40" s="10">
        <f t="shared" si="0"/>
        <v>36</v>
      </c>
      <c r="B40" s="125" t="s">
        <v>154</v>
      </c>
      <c r="C40" s="127" t="s">
        <v>167</v>
      </c>
      <c r="D40" s="21" t="s">
        <v>51</v>
      </c>
      <c r="E40" s="110">
        <v>1</v>
      </c>
      <c r="F40" s="128"/>
      <c r="G40" s="47"/>
      <c r="H40" s="41"/>
      <c r="I40" s="62"/>
    </row>
    <row r="41" spans="1:9" ht="101.25">
      <c r="A41" s="10">
        <f t="shared" si="0"/>
        <v>37</v>
      </c>
      <c r="B41" s="125" t="s">
        <v>155</v>
      </c>
      <c r="C41" s="127" t="s">
        <v>167</v>
      </c>
      <c r="D41" s="21" t="s">
        <v>51</v>
      </c>
      <c r="E41" s="110">
        <v>2</v>
      </c>
      <c r="F41" s="128"/>
      <c r="G41" s="47"/>
      <c r="H41" s="41"/>
      <c r="I41" s="62"/>
    </row>
    <row r="42" spans="1:9" ht="101.25">
      <c r="A42" s="10">
        <f>1+A41</f>
        <v>38</v>
      </c>
      <c r="B42" s="125" t="s">
        <v>156</v>
      </c>
      <c r="C42" s="127" t="s">
        <v>167</v>
      </c>
      <c r="D42" s="21" t="s">
        <v>51</v>
      </c>
      <c r="E42" s="110">
        <v>1</v>
      </c>
      <c r="F42" s="128"/>
      <c r="G42" s="47"/>
      <c r="H42" s="41"/>
      <c r="I42" s="62"/>
    </row>
    <row r="43" spans="1:9" ht="101.25">
      <c r="A43" s="10">
        <f t="shared" si="0"/>
        <v>39</v>
      </c>
      <c r="B43" s="125" t="s">
        <v>157</v>
      </c>
      <c r="C43" s="127" t="s">
        <v>167</v>
      </c>
      <c r="D43" s="21" t="s">
        <v>51</v>
      </c>
      <c r="E43" s="110">
        <v>3</v>
      </c>
      <c r="F43" s="128"/>
      <c r="G43" s="47"/>
      <c r="H43" s="41"/>
      <c r="I43" s="62"/>
    </row>
    <row r="44" spans="1:9" ht="101.25">
      <c r="A44" s="10">
        <f t="shared" si="0"/>
        <v>40</v>
      </c>
      <c r="B44" s="125" t="s">
        <v>158</v>
      </c>
      <c r="C44" s="127" t="s">
        <v>167</v>
      </c>
      <c r="D44" s="21" t="s">
        <v>51</v>
      </c>
      <c r="E44" s="110">
        <v>1</v>
      </c>
      <c r="F44" s="128"/>
      <c r="G44" s="47"/>
      <c r="H44" s="41"/>
      <c r="I44" s="62"/>
    </row>
    <row r="45" spans="1:9" ht="101.25">
      <c r="A45" s="10">
        <f t="shared" si="0"/>
        <v>41</v>
      </c>
      <c r="B45" s="125" t="s">
        <v>159</v>
      </c>
      <c r="C45" s="127" t="s">
        <v>167</v>
      </c>
      <c r="D45" s="21" t="s">
        <v>51</v>
      </c>
      <c r="E45" s="110">
        <v>1</v>
      </c>
      <c r="F45" s="128"/>
      <c r="G45" s="47"/>
      <c r="H45" s="41"/>
      <c r="I45" s="62"/>
    </row>
    <row r="46" spans="1:9" ht="101.25">
      <c r="A46" s="10">
        <f t="shared" si="0"/>
        <v>42</v>
      </c>
      <c r="B46" s="125" t="s">
        <v>160</v>
      </c>
      <c r="C46" s="127" t="s">
        <v>167</v>
      </c>
      <c r="D46" s="21" t="s">
        <v>51</v>
      </c>
      <c r="E46" s="110">
        <v>1</v>
      </c>
      <c r="F46" s="128"/>
      <c r="G46" s="47"/>
      <c r="H46" s="41"/>
      <c r="I46" s="62"/>
    </row>
    <row r="47" spans="1:9" ht="101.25">
      <c r="A47" s="10">
        <f t="shared" si="0"/>
        <v>43</v>
      </c>
      <c r="B47" s="125" t="s">
        <v>161</v>
      </c>
      <c r="C47" s="127" t="s">
        <v>167</v>
      </c>
      <c r="D47" s="21" t="s">
        <v>51</v>
      </c>
      <c r="E47" s="110">
        <v>1</v>
      </c>
      <c r="F47" s="128"/>
      <c r="G47" s="47"/>
      <c r="H47" s="41"/>
      <c r="I47" s="62"/>
    </row>
    <row r="48" spans="1:9" ht="101.25">
      <c r="A48" s="10">
        <f t="shared" si="0"/>
        <v>44</v>
      </c>
      <c r="B48" s="125" t="s">
        <v>162</v>
      </c>
      <c r="C48" s="127" t="s">
        <v>167</v>
      </c>
      <c r="D48" s="21" t="s">
        <v>51</v>
      </c>
      <c r="E48" s="110">
        <v>1</v>
      </c>
      <c r="F48" s="128"/>
      <c r="G48" s="47"/>
      <c r="H48" s="41"/>
      <c r="I48" s="62"/>
    </row>
    <row r="49" spans="1:9" ht="101.25">
      <c r="A49" s="10">
        <f t="shared" si="0"/>
        <v>45</v>
      </c>
      <c r="B49" s="125" t="s">
        <v>163</v>
      </c>
      <c r="C49" s="129" t="s">
        <v>167</v>
      </c>
      <c r="D49" s="21" t="s">
        <v>51</v>
      </c>
      <c r="E49" s="110">
        <v>2</v>
      </c>
      <c r="F49" s="128"/>
      <c r="G49" s="47"/>
      <c r="H49" s="41"/>
      <c r="I49" s="62"/>
    </row>
    <row r="50" spans="1:9" ht="101.25">
      <c r="A50" s="10">
        <f t="shared" si="0"/>
        <v>46</v>
      </c>
      <c r="B50" s="125" t="s">
        <v>164</v>
      </c>
      <c r="C50" s="127" t="s">
        <v>167</v>
      </c>
      <c r="D50" s="21" t="s">
        <v>51</v>
      </c>
      <c r="E50" s="110">
        <v>1</v>
      </c>
      <c r="F50" s="128"/>
      <c r="G50" s="47"/>
      <c r="H50" s="41"/>
      <c r="I50" s="62"/>
    </row>
    <row r="51" spans="1:9" ht="101.25">
      <c r="A51" s="10">
        <f t="shared" si="0"/>
        <v>47</v>
      </c>
      <c r="B51" s="130" t="s">
        <v>165</v>
      </c>
      <c r="C51" s="127" t="s">
        <v>167</v>
      </c>
      <c r="D51" s="21" t="s">
        <v>51</v>
      </c>
      <c r="E51" s="110">
        <v>1</v>
      </c>
      <c r="F51" s="128"/>
      <c r="G51" s="47"/>
      <c r="H51" s="41"/>
      <c r="I51" s="62"/>
    </row>
    <row r="52" spans="1:9" ht="101.25">
      <c r="A52" s="10">
        <f t="shared" si="0"/>
        <v>48</v>
      </c>
      <c r="B52" s="126" t="s">
        <v>166</v>
      </c>
      <c r="C52" s="127" t="s">
        <v>167</v>
      </c>
      <c r="D52" s="21" t="s">
        <v>51</v>
      </c>
      <c r="E52" s="110">
        <v>1</v>
      </c>
      <c r="F52" s="128"/>
      <c r="G52" s="47"/>
      <c r="H52" s="41"/>
      <c r="I52" s="62"/>
    </row>
    <row r="53" spans="1:9" ht="56.25">
      <c r="A53" s="10">
        <f t="shared" si="0"/>
        <v>49</v>
      </c>
      <c r="B53" s="85" t="s">
        <v>111</v>
      </c>
      <c r="C53" s="86" t="s">
        <v>112</v>
      </c>
      <c r="D53" s="21" t="s">
        <v>51</v>
      </c>
      <c r="E53" s="88">
        <v>3</v>
      </c>
      <c r="F53" s="67"/>
      <c r="G53" s="47"/>
      <c r="H53" s="41"/>
      <c r="I53" s="62"/>
    </row>
    <row r="54" spans="1:9" ht="20.25">
      <c r="A54" s="22"/>
      <c r="B54" s="23" t="s">
        <v>17</v>
      </c>
      <c r="C54" s="69"/>
      <c r="D54" s="34"/>
      <c r="E54" s="35"/>
      <c r="F54" s="75"/>
      <c r="G54" s="106">
        <f>SUM(G5:G53)</f>
        <v>0</v>
      </c>
      <c r="H54" s="104"/>
      <c r="I54" s="106">
        <f>SUM(I5:I53)</f>
        <v>0</v>
      </c>
    </row>
    <row r="55" spans="1:9" ht="20.25">
      <c r="A55" s="12"/>
      <c r="B55" s="83"/>
      <c r="C55" s="82"/>
      <c r="D55" s="81"/>
      <c r="E55" s="80"/>
      <c r="F55" s="112"/>
      <c r="G55" s="150"/>
      <c r="H55" s="151"/>
      <c r="I55" s="150"/>
    </row>
    <row r="56" spans="1:8" ht="15">
      <c r="A56" s="12"/>
      <c r="B56" s="13"/>
      <c r="C56" s="13"/>
      <c r="D56" s="14"/>
      <c r="E56" s="15"/>
      <c r="G56" s="64" t="s">
        <v>12</v>
      </c>
      <c r="H56" s="64"/>
    </row>
    <row r="57" spans="4:8" ht="15">
      <c r="D57" s="15"/>
      <c r="E57" s="15"/>
      <c r="H57" s="64"/>
    </row>
    <row r="58" spans="4:9" ht="15">
      <c r="D58" s="15"/>
      <c r="E58" s="15"/>
      <c r="G58" s="76" t="s">
        <v>14</v>
      </c>
      <c r="H58" s="64"/>
      <c r="I58" s="64"/>
    </row>
    <row r="59" spans="2:9" ht="15">
      <c r="B59" s="18"/>
      <c r="C59" s="18"/>
      <c r="D59" s="15"/>
      <c r="E59" s="15"/>
      <c r="G59" s="76" t="s">
        <v>15</v>
      </c>
      <c r="H59" s="64"/>
      <c r="I59" s="64"/>
    </row>
    <row r="60" spans="4:7" ht="15">
      <c r="D60" s="15"/>
      <c r="E60" s="15"/>
      <c r="F60" s="12"/>
      <c r="G60" s="64"/>
    </row>
    <row r="61" spans="4:5" ht="15">
      <c r="D61" s="15"/>
      <c r="E61" s="15"/>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I12"/>
  <sheetViews>
    <sheetView showZeros="0" zoomScalePageLayoutView="0" workbookViewId="0" topLeftCell="A3">
      <selection activeCell="C5" sqref="C5"/>
    </sheetView>
  </sheetViews>
  <sheetFormatPr defaultColWidth="9.140625" defaultRowHeight="12.75"/>
  <cols>
    <col min="1" max="1" width="4.7109375" style="1" customWidth="1"/>
    <col min="2" max="2" width="27.57421875" style="1" customWidth="1"/>
    <col min="3" max="3" width="40.28125" style="1" customWidth="1"/>
    <col min="4" max="4" width="4.421875" style="19" customWidth="1"/>
    <col min="5" max="5" width="6.57421875" style="19" customWidth="1"/>
    <col min="6" max="6" width="15.57421875" style="1" customWidth="1"/>
    <col min="7" max="7" width="19.8515625" style="1" customWidth="1"/>
    <col min="8" max="8" width="7.7109375" style="1" customWidth="1"/>
    <col min="9" max="9" width="13.28125" style="1" customWidth="1"/>
    <col min="10" max="16384" width="9.140625" style="1" customWidth="1"/>
  </cols>
  <sheetData>
    <row r="1" spans="2:9" s="2" customFormat="1" ht="15">
      <c r="B1" s="1"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77</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ht="83.25" customHeight="1">
      <c r="A5" s="10">
        <v>1</v>
      </c>
      <c r="B5" s="87" t="s">
        <v>38</v>
      </c>
      <c r="C5" s="86" t="s">
        <v>243</v>
      </c>
      <c r="D5" s="21" t="s">
        <v>29</v>
      </c>
      <c r="E5" s="90">
        <v>4</v>
      </c>
      <c r="F5" s="98"/>
      <c r="G5" s="105"/>
      <c r="H5" s="105"/>
      <c r="I5" s="105"/>
    </row>
    <row r="6" spans="1:9" ht="20.25">
      <c r="A6" s="22"/>
      <c r="B6" s="23" t="s">
        <v>17</v>
      </c>
      <c r="C6" s="69"/>
      <c r="D6" s="34"/>
      <c r="E6" s="35"/>
      <c r="F6" s="75"/>
      <c r="G6" s="106">
        <f>SUM(G5)</f>
        <v>0</v>
      </c>
      <c r="H6" s="104"/>
      <c r="I6" s="103">
        <f>SUM(I5)</f>
        <v>0</v>
      </c>
    </row>
    <row r="7" spans="1:9" ht="15">
      <c r="A7" s="12"/>
      <c r="B7" s="13"/>
      <c r="C7" s="13"/>
      <c r="D7" s="14"/>
      <c r="E7" s="15"/>
      <c r="F7" s="112"/>
      <c r="G7" s="150"/>
      <c r="H7" s="151"/>
      <c r="I7" s="150"/>
    </row>
    <row r="8" spans="3:8" ht="15">
      <c r="C8" s="2"/>
      <c r="D8" s="15"/>
      <c r="E8" s="15"/>
      <c r="G8" s="12" t="s">
        <v>12</v>
      </c>
      <c r="H8" s="12"/>
    </row>
    <row r="9" spans="4:8" ht="15">
      <c r="D9" s="15"/>
      <c r="E9" s="15"/>
      <c r="H9" s="12"/>
    </row>
    <row r="10" spans="2:9" ht="15">
      <c r="B10" s="18"/>
      <c r="C10" s="18"/>
      <c r="D10" s="15"/>
      <c r="E10" s="15"/>
      <c r="G10" s="12" t="s">
        <v>58</v>
      </c>
      <c r="H10" s="12"/>
      <c r="I10" s="12"/>
    </row>
    <row r="11" spans="4:9" ht="15">
      <c r="D11" s="15"/>
      <c r="E11" s="15"/>
      <c r="G11" s="12" t="s">
        <v>15</v>
      </c>
      <c r="H11" s="12"/>
      <c r="I11" s="12"/>
    </row>
    <row r="12" spans="4:7" ht="15">
      <c r="D12" s="15"/>
      <c r="E12" s="15"/>
      <c r="F12" s="12"/>
      <c r="G12"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ignoredErrors>
    <ignoredError sqref="I6" unlockedFormula="1"/>
  </ignoredErrors>
</worksheet>
</file>

<file path=xl/worksheets/sheet9.xml><?xml version="1.0" encoding="utf-8"?>
<worksheet xmlns="http://schemas.openxmlformats.org/spreadsheetml/2006/main" xmlns:r="http://schemas.openxmlformats.org/officeDocument/2006/relationships">
  <dimension ref="A1:I15"/>
  <sheetViews>
    <sheetView showZeros="0" zoomScalePageLayoutView="0" workbookViewId="0" topLeftCell="A4">
      <selection activeCell="C8" sqref="C8"/>
    </sheetView>
  </sheetViews>
  <sheetFormatPr defaultColWidth="9.140625" defaultRowHeight="12.75"/>
  <cols>
    <col min="1" max="1" width="4.7109375" style="1" customWidth="1"/>
    <col min="2" max="2" width="17.57421875" style="1" customWidth="1"/>
    <col min="3" max="3" width="55.421875" style="1" customWidth="1"/>
    <col min="4" max="4" width="4.421875" style="19" customWidth="1"/>
    <col min="5" max="5" width="6.7109375" style="19" customWidth="1"/>
    <col min="6" max="6" width="13.8515625" style="1" customWidth="1"/>
    <col min="7" max="7" width="16.421875" style="1" customWidth="1"/>
    <col min="8" max="8" width="7.7109375" style="1" customWidth="1"/>
    <col min="9" max="9" width="13.28125" style="1" customWidth="1"/>
    <col min="10" max="16384" width="9.140625" style="1" customWidth="1"/>
  </cols>
  <sheetData>
    <row r="1" spans="2:9" s="2" customFormat="1" ht="15">
      <c r="B1" s="30" t="s">
        <v>32</v>
      </c>
      <c r="C1" s="16" t="s">
        <v>13</v>
      </c>
      <c r="D1" s="3"/>
      <c r="E1" s="3"/>
      <c r="H1" s="30"/>
      <c r="I1" s="30" t="s">
        <v>120</v>
      </c>
    </row>
    <row r="2" spans="1:8" s="120" customFormat="1" ht="15">
      <c r="A2" s="119"/>
      <c r="D2" s="121"/>
      <c r="E2" s="121"/>
      <c r="F2" s="119"/>
      <c r="G2" s="119"/>
      <c r="H2" s="119"/>
    </row>
    <row r="3" spans="1:9" s="3" customFormat="1" ht="57">
      <c r="A3" s="4" t="s">
        <v>8</v>
      </c>
      <c r="B3" s="5" t="s">
        <v>72</v>
      </c>
      <c r="C3" s="5" t="s">
        <v>78</v>
      </c>
      <c r="D3" s="5" t="s">
        <v>9</v>
      </c>
      <c r="E3" s="5" t="s">
        <v>10</v>
      </c>
      <c r="F3" s="5" t="s">
        <v>11</v>
      </c>
      <c r="G3" s="5" t="s">
        <v>27</v>
      </c>
      <c r="H3" s="5" t="s">
        <v>16</v>
      </c>
      <c r="I3" s="5" t="s">
        <v>26</v>
      </c>
    </row>
    <row r="4" spans="1:9" s="9" customFormat="1" ht="15.75" thickBot="1">
      <c r="A4" s="6"/>
      <c r="B4" s="6" t="s">
        <v>18</v>
      </c>
      <c r="C4" s="6" t="s">
        <v>19</v>
      </c>
      <c r="D4" s="7" t="s">
        <v>20</v>
      </c>
      <c r="E4" s="8" t="s">
        <v>21</v>
      </c>
      <c r="F4" s="6" t="s">
        <v>22</v>
      </c>
      <c r="G4" s="6" t="s">
        <v>23</v>
      </c>
      <c r="H4" s="6" t="s">
        <v>24</v>
      </c>
      <c r="I4" s="6" t="s">
        <v>25</v>
      </c>
    </row>
    <row r="5" spans="1:9" s="27" customFormat="1" ht="180">
      <c r="A5" s="24">
        <v>1</v>
      </c>
      <c r="B5" s="85" t="s">
        <v>103</v>
      </c>
      <c r="C5" s="86" t="s">
        <v>230</v>
      </c>
      <c r="D5" s="21" t="s">
        <v>29</v>
      </c>
      <c r="E5" s="91">
        <v>4</v>
      </c>
      <c r="F5" s="100"/>
      <c r="G5" s="62"/>
      <c r="H5" s="41"/>
      <c r="I5" s="62"/>
    </row>
    <row r="6" spans="1:9" s="32" customFormat="1" ht="157.5">
      <c r="A6" s="10">
        <v>2</v>
      </c>
      <c r="B6" s="45" t="s">
        <v>102</v>
      </c>
      <c r="C6" s="44" t="s">
        <v>231</v>
      </c>
      <c r="D6" s="21" t="s">
        <v>29</v>
      </c>
      <c r="E6" s="91">
        <v>4</v>
      </c>
      <c r="F6" s="100"/>
      <c r="G6" s="62"/>
      <c r="H6" s="41"/>
      <c r="I6" s="62"/>
    </row>
    <row r="7" spans="1:9" s="32" customFormat="1" ht="78.75">
      <c r="A7" s="10">
        <v>3</v>
      </c>
      <c r="B7" s="45" t="s">
        <v>100</v>
      </c>
      <c r="C7" s="44" t="s">
        <v>99</v>
      </c>
      <c r="D7" s="21" t="s">
        <v>29</v>
      </c>
      <c r="E7" s="91">
        <v>2</v>
      </c>
      <c r="F7" s="100"/>
      <c r="G7" s="62"/>
      <c r="H7" s="41"/>
      <c r="I7" s="62"/>
    </row>
    <row r="8" spans="1:9" s="28" customFormat="1" ht="78.75">
      <c r="A8" s="20">
        <v>4</v>
      </c>
      <c r="B8" s="45" t="s">
        <v>101</v>
      </c>
      <c r="C8" s="44" t="s">
        <v>99</v>
      </c>
      <c r="D8" s="21" t="s">
        <v>29</v>
      </c>
      <c r="E8" s="91">
        <v>3</v>
      </c>
      <c r="F8" s="100"/>
      <c r="G8" s="62"/>
      <c r="H8" s="41"/>
      <c r="I8" s="62"/>
    </row>
    <row r="9" spans="1:9" ht="20.25">
      <c r="A9" s="22"/>
      <c r="B9" s="23" t="s">
        <v>17</v>
      </c>
      <c r="C9" s="71"/>
      <c r="D9" s="43"/>
      <c r="E9" s="72"/>
      <c r="F9" s="73"/>
      <c r="G9" s="106">
        <f>SUM(G5:G8)</f>
        <v>0</v>
      </c>
      <c r="H9" s="104"/>
      <c r="I9" s="106">
        <f>SUM(I5:I8)</f>
        <v>0</v>
      </c>
    </row>
    <row r="10" spans="1:9" ht="20.25">
      <c r="A10" s="12"/>
      <c r="B10" s="83"/>
      <c r="C10" s="82"/>
      <c r="D10" s="81"/>
      <c r="E10" s="80"/>
      <c r="F10" s="112"/>
      <c r="G10" s="150"/>
      <c r="H10" s="151"/>
      <c r="I10" s="150"/>
    </row>
    <row r="11" spans="3:8" ht="15">
      <c r="C11" s="2"/>
      <c r="D11" s="15"/>
      <c r="E11" s="15"/>
      <c r="G11" s="12" t="s">
        <v>12</v>
      </c>
      <c r="H11" s="12"/>
    </row>
    <row r="12" spans="3:8" ht="15">
      <c r="C12" s="2"/>
      <c r="D12" s="15"/>
      <c r="E12" s="15"/>
      <c r="H12" s="12"/>
    </row>
    <row r="13" spans="2:9" ht="15">
      <c r="B13" s="18"/>
      <c r="C13" s="18"/>
      <c r="D13" s="15"/>
      <c r="E13" s="15"/>
      <c r="G13" s="12" t="s">
        <v>55</v>
      </c>
      <c r="H13" s="12"/>
      <c r="I13" s="12"/>
    </row>
    <row r="14" spans="4:9" ht="15">
      <c r="D14" s="15"/>
      <c r="E14" s="15"/>
      <c r="G14" s="12" t="s">
        <v>15</v>
      </c>
      <c r="H14" s="12"/>
      <c r="I14" s="12"/>
    </row>
    <row r="15" spans="4:7" ht="15">
      <c r="D15" s="15"/>
      <c r="E15" s="15"/>
      <c r="F15" s="12"/>
      <c r="G15" s="12"/>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WSSE w Warszawie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n.stangreciuk</dc:creator>
  <cp:keywords/>
  <dc:description/>
  <cp:lastModifiedBy>Ewa Iracka</cp:lastModifiedBy>
  <cp:lastPrinted>2019-01-30T11:30:19Z</cp:lastPrinted>
  <dcterms:created xsi:type="dcterms:W3CDTF">2009-01-29T09:29:39Z</dcterms:created>
  <dcterms:modified xsi:type="dcterms:W3CDTF">2019-01-30T11:35:26Z</dcterms:modified>
  <cp:category/>
  <cp:version/>
  <cp:contentType/>
  <cp:contentStatus/>
</cp:coreProperties>
</file>